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5120" windowHeight="8010" tabRatio="819" firstSheet="16" activeTab="28"/>
  </bookViews>
  <sheets>
    <sheet name="NCP-PT (F)" sheetId="61" r:id="rId1"/>
    <sheet name="NCP-PT (P)" sheetId="62" r:id="rId2"/>
    <sheet name="NCP - PT (C)" sheetId="63" r:id="rId3"/>
    <sheet name="NCP-PT(D)" sheetId="132" r:id="rId4"/>
    <sheet name="NCP PTR 1" sheetId="65" r:id="rId5"/>
    <sheet name="NCP PTR-2" sheetId="89" r:id="rId6"/>
    <sheet name="NCP PTR-3" sheetId="67" r:id="rId7"/>
    <sheet name="NCP PTR-4" sheetId="68" r:id="rId8"/>
    <sheet name="NCP PTE-1" sheetId="69" r:id="rId9"/>
    <sheet name="NCP PTE 2" sheetId="134" r:id="rId10"/>
    <sheet name="NCP PTE-3" sheetId="71" r:id="rId11"/>
    <sheet name="NCP PTE - 4" sheetId="72" r:id="rId12"/>
    <sheet name="NCP PTE-5" sheetId="74" r:id="rId13"/>
    <sheet name="NCP PTE-6" sheetId="75" r:id="rId14"/>
    <sheet name="NCP PTG-1" sheetId="76" r:id="rId15"/>
    <sheet name="NCP PTG-2" sheetId="77" r:id="rId16"/>
    <sheet name="NCP PTG-3" sheetId="78" r:id="rId17"/>
    <sheet name="NCP-PTG 4" sheetId="124" r:id="rId18"/>
    <sheet name="NCP-PTG 5" sheetId="131" r:id="rId19"/>
    <sheet name="NCP-PTG 6" sheetId="127" r:id="rId20"/>
    <sheet name="NCP -PTG7" sheetId="129" r:id="rId21"/>
    <sheet name="Note (i)" sheetId="80" r:id="rId22"/>
    <sheet name="Note (ii)" sheetId="81" r:id="rId23"/>
    <sheet name="Note (iii)" sheetId="130" r:id="rId24"/>
    <sheet name="Note (iv)" sheetId="85" r:id="rId25"/>
    <sheet name="Note (v)" sheetId="86" r:id="rId26"/>
    <sheet name="Note-(vi)" sheetId="122" r:id="rId27"/>
    <sheet name="Note (vii)" sheetId="87" r:id="rId28"/>
    <sheet name="Note-(viii)" sheetId="123" r:id="rId29"/>
    <sheet name="Sheet1" sheetId="133" r:id="rId30"/>
  </sheets>
  <definedNames>
    <definedName name="_GoBack" localSheetId="10">'NCP PTE-3'!$L$47</definedName>
    <definedName name="_xlnm.Print_Area" localSheetId="2">'NCP - PT (C)'!$A$1:$E$67</definedName>
    <definedName name="_xlnm.Print_Area" localSheetId="11">'NCP PTE - 4'!$A$1:$G$105</definedName>
    <definedName name="_xlnm.Print_Area" localSheetId="9">'NCP PTE 2'!$A$1:$L$91</definedName>
    <definedName name="_xlnm.Print_Area" localSheetId="8">'NCP PTE-1'!$A$1:$I$22</definedName>
    <definedName name="_xlnm.Print_Area" localSheetId="10">'NCP PTE-3'!$A$1:$L$112</definedName>
    <definedName name="_xlnm.Print_Area" localSheetId="12">'NCP PTE-5'!$A$1:$I$33</definedName>
    <definedName name="_xlnm.Print_Area" localSheetId="13">'NCP PTE-6'!$A$1:$J$34</definedName>
    <definedName name="_xlnm.Print_Area" localSheetId="14">'NCP PTG-1'!$A$1:$N$27</definedName>
    <definedName name="_xlnm.Print_Area" localSheetId="15">'NCP PTG-2'!$A$1:$G$20</definedName>
    <definedName name="_xlnm.Print_Area" localSheetId="16">'NCP PTG-3'!$A$1:$L$23</definedName>
    <definedName name="_xlnm.Print_Area" localSheetId="20">'NCP -PTG7'!$A$1:$H$31</definedName>
    <definedName name="_xlnm.Print_Area" localSheetId="4">'NCP PTR 1'!$A$1:$L$42</definedName>
    <definedName name="_xlnm.Print_Area" localSheetId="5">'NCP PTR-2'!$A$1:$H$39</definedName>
    <definedName name="_xlnm.Print_Area" localSheetId="6">'NCP PTR-3'!$A$1:$F$24</definedName>
    <definedName name="_xlnm.Print_Area" localSheetId="7">'NCP PTR-4'!$A$1:$G$31</definedName>
    <definedName name="_xlnm.Print_Area" localSheetId="0">'NCP-PT (F)'!$A$1:$J$57</definedName>
    <definedName name="_xlnm.Print_Area" localSheetId="1">'NCP-PT (P)'!$A$1:$G$39</definedName>
    <definedName name="_xlnm.Print_Area" localSheetId="17">'NCP-PTG 4'!$A$1:$S$32</definedName>
    <definedName name="_xlnm.Print_Area" localSheetId="19">'NCP-PTG 6'!$A$1:$G$31</definedName>
    <definedName name="_xlnm.Print_Area" localSheetId="21">'Note (i)'!$A$1:$M$40</definedName>
    <definedName name="_xlnm.Print_Area" localSheetId="22">'Note (ii)'!$A$1:$J$29</definedName>
    <definedName name="_xlnm.Print_Area" localSheetId="24">'Note (iv)'!$A$1:$D$31</definedName>
    <definedName name="_xlnm.Print_Area" localSheetId="25">'Note (v)'!$A$1:$E$30</definedName>
    <definedName name="_xlnm.Print_Area" localSheetId="27">'Note (vii)'!$A$1:$G$31</definedName>
    <definedName name="_xlnm.Print_Area" localSheetId="26">'Note-(vi)'!$A$1:$G$32</definedName>
    <definedName name="_xlnm.Print_Area" localSheetId="28">'Note-(viii)'!$A$1:$I$20</definedName>
    <definedName name="_xlnm.Print_Area">#REF!</definedName>
    <definedName name="_xlnm.Print_Titles" localSheetId="11">'NCP PTE - 4'!$1:$6</definedName>
    <definedName name="_xlnm.Print_Titles" localSheetId="9">'NCP PTE 2'!$1:$8</definedName>
    <definedName name="_xlnm.Print_Titles" localSheetId="10">'NCP PTE-3'!$1:$8</definedName>
    <definedName name="_xlnm.Print_Titles" localSheetId="15">'NCP PTG-2'!$1:$6</definedName>
    <definedName name="_xlnm.Print_Titles" localSheetId="4">'NCP PTR 1'!$1:$8</definedName>
    <definedName name="_xlnm.Print_Titles">#REF!</definedName>
    <definedName name="PRINT_TITLES_MI" localSheetId="11">#REF!</definedName>
    <definedName name="PRINT_TITLES_MI" localSheetId="10">#REF!</definedName>
    <definedName name="PRINT_TITLES_MI" localSheetId="12">#REF!</definedName>
    <definedName name="PRINT_TITLES_MI" localSheetId="13">#REF!</definedName>
    <definedName name="PRINT_TITLES_MI" localSheetId="20">#REF!</definedName>
    <definedName name="PRINT_TITLES_MI" localSheetId="5">#REF!</definedName>
    <definedName name="PRINT_TITLES_MI" localSheetId="7">#REF!</definedName>
    <definedName name="PRINT_TITLES_MI" localSheetId="17">#REF!</definedName>
    <definedName name="PRINT_TITLES_MI" localSheetId="19">#REF!</definedName>
    <definedName name="PRINT_TITLES_MI" localSheetId="21">#REF!</definedName>
    <definedName name="PRINT_TITLES_MI" localSheetId="22">#REF!</definedName>
    <definedName name="PRINT_TITLES_MI" localSheetId="24">#REF!</definedName>
    <definedName name="PRINT_TITLES_MI" localSheetId="25">#REF!</definedName>
    <definedName name="PRINT_TITLES_MI" localSheetId="27">#REF!</definedName>
    <definedName name="PRINT_TITLES_MI" localSheetId="26">#REF!</definedName>
    <definedName name="PRINT_TITLES_MI" localSheetId="28">#REF!</definedName>
    <definedName name="PRINT_TITLES_MI">#REF!</definedName>
  </definedNames>
  <calcPr calcId="144525"/>
</workbook>
</file>

<file path=xl/calcChain.xml><?xml version="1.0" encoding="utf-8"?>
<calcChain xmlns="http://schemas.openxmlformats.org/spreadsheetml/2006/main">
  <c r="E54" i="134" l="1"/>
  <c r="L54" i="134"/>
  <c r="L86" i="134" s="1"/>
  <c r="C86" i="134"/>
  <c r="D86" i="134"/>
  <c r="E86" i="134"/>
  <c r="F86" i="134"/>
  <c r="G86" i="134"/>
  <c r="H86" i="134"/>
  <c r="I86" i="134"/>
  <c r="J86" i="134"/>
  <c r="K86" i="134"/>
  <c r="B86" i="134"/>
  <c r="L85" i="134" l="1"/>
  <c r="L84" i="134"/>
  <c r="E84" i="134"/>
  <c r="L83" i="134"/>
  <c r="E83" i="134"/>
  <c r="L82" i="134"/>
  <c r="E82" i="134"/>
  <c r="L81" i="134"/>
  <c r="E81" i="134"/>
  <c r="L80" i="134"/>
  <c r="E80" i="134"/>
  <c r="L79" i="134"/>
  <c r="E79" i="134"/>
  <c r="L78" i="134"/>
  <c r="L77" i="134"/>
  <c r="E77" i="134"/>
  <c r="L76" i="134"/>
  <c r="L75" i="134"/>
  <c r="E75" i="134"/>
  <c r="L74" i="134"/>
  <c r="E74" i="134"/>
  <c r="L73" i="134"/>
  <c r="L72" i="134"/>
  <c r="E72" i="134"/>
  <c r="L71" i="134"/>
  <c r="E71" i="134"/>
  <c r="L70" i="134"/>
  <c r="E70" i="134"/>
  <c r="L69" i="134"/>
  <c r="E69" i="134"/>
  <c r="L68" i="134"/>
  <c r="E68" i="134"/>
  <c r="L67" i="134"/>
  <c r="E67" i="134"/>
  <c r="L66" i="134"/>
  <c r="E66" i="134"/>
  <c r="L65" i="134"/>
  <c r="L63" i="134"/>
  <c r="E63" i="134"/>
  <c r="L62" i="134"/>
  <c r="E62" i="134"/>
  <c r="L61" i="134"/>
  <c r="E61" i="134"/>
  <c r="L60" i="134"/>
  <c r="E60" i="134"/>
  <c r="L59" i="134"/>
  <c r="E59" i="134"/>
  <c r="L58" i="134"/>
  <c r="E58" i="134"/>
  <c r="L57" i="134"/>
  <c r="L55" i="134"/>
  <c r="L53" i="134"/>
  <c r="E53" i="134"/>
  <c r="L52" i="134"/>
  <c r="E52" i="134"/>
  <c r="L51" i="134"/>
  <c r="E51" i="134"/>
  <c r="L49" i="134"/>
  <c r="E49" i="134"/>
  <c r="L48" i="134"/>
  <c r="E48" i="134"/>
  <c r="L47" i="134"/>
  <c r="E47" i="134"/>
  <c r="L46" i="134"/>
  <c r="E46" i="134"/>
  <c r="L45" i="134"/>
  <c r="E45" i="134"/>
  <c r="L44" i="134"/>
  <c r="E44" i="134"/>
  <c r="L43" i="134"/>
  <c r="E43" i="134"/>
  <c r="L42" i="134"/>
  <c r="E42" i="134"/>
  <c r="L41" i="134"/>
  <c r="E41" i="134"/>
  <c r="L40" i="134"/>
  <c r="E40" i="134"/>
  <c r="L38" i="134"/>
  <c r="E38" i="134"/>
  <c r="L37" i="134"/>
  <c r="E37" i="134"/>
  <c r="L36" i="134"/>
  <c r="E36" i="134"/>
  <c r="L35" i="134"/>
  <c r="E35" i="134"/>
  <c r="L34" i="134"/>
  <c r="E34" i="134"/>
  <c r="L33" i="134"/>
  <c r="E33" i="134"/>
  <c r="L32" i="134"/>
  <c r="E32" i="134"/>
  <c r="L31" i="134"/>
  <c r="E31" i="134"/>
  <c r="L30" i="134"/>
  <c r="E29" i="134"/>
  <c r="F29" i="134" s="1"/>
  <c r="L29" i="134" s="1"/>
  <c r="E28" i="134"/>
  <c r="F28" i="134" s="1"/>
  <c r="L28" i="134" s="1"/>
  <c r="L27" i="134"/>
  <c r="E27" i="134"/>
  <c r="L26" i="134"/>
  <c r="E26" i="134"/>
  <c r="L25" i="134"/>
  <c r="E25" i="134"/>
  <c r="L24" i="134"/>
  <c r="E24" i="134"/>
  <c r="L23" i="134"/>
  <c r="L22" i="134"/>
  <c r="E22" i="134"/>
  <c r="L21" i="134"/>
  <c r="E21" i="134"/>
  <c r="L20" i="134"/>
  <c r="E20" i="134"/>
  <c r="L19" i="134"/>
  <c r="E19" i="134"/>
  <c r="L18" i="134"/>
  <c r="L17" i="134"/>
  <c r="L16" i="134"/>
  <c r="E16" i="134"/>
  <c r="L15" i="134"/>
  <c r="L14" i="134"/>
  <c r="E14" i="134"/>
  <c r="L13" i="134"/>
  <c r="E13" i="134"/>
  <c r="L12" i="134"/>
  <c r="E12" i="134"/>
  <c r="J11" i="78" l="1"/>
  <c r="J12" i="76"/>
  <c r="G12" i="76"/>
  <c r="I12" i="74"/>
  <c r="H12" i="74"/>
  <c r="G12" i="74"/>
  <c r="C16" i="69"/>
  <c r="D43" i="72" l="1"/>
  <c r="E11" i="72"/>
  <c r="E12" i="72"/>
  <c r="E14" i="72"/>
  <c r="E15" i="72"/>
  <c r="E16" i="72"/>
  <c r="E17" i="72"/>
  <c r="E19" i="72"/>
  <c r="E20" i="72"/>
  <c r="E21" i="72"/>
  <c r="E22" i="72"/>
  <c r="E23" i="72"/>
  <c r="E24" i="72"/>
  <c r="E26" i="72"/>
  <c r="E27" i="72"/>
  <c r="E28" i="72"/>
  <c r="E29" i="72"/>
  <c r="E30" i="72"/>
  <c r="E31" i="72"/>
  <c r="E32" i="72"/>
  <c r="E34" i="72"/>
  <c r="E35" i="72"/>
  <c r="E36" i="72"/>
  <c r="E37" i="72"/>
  <c r="F37" i="72" s="1"/>
  <c r="E38" i="72"/>
  <c r="E39" i="72"/>
  <c r="E40" i="72"/>
  <c r="E41" i="72"/>
  <c r="E42" i="72"/>
  <c r="F42" i="72" s="1"/>
  <c r="E44" i="72"/>
  <c r="F44" i="72" s="1"/>
  <c r="E45" i="72"/>
  <c r="E46" i="72"/>
  <c r="E47" i="72"/>
  <c r="E48" i="72"/>
  <c r="E49" i="72"/>
  <c r="E50" i="72"/>
  <c r="E51" i="72"/>
  <c r="E52" i="72"/>
  <c r="E53" i="72"/>
  <c r="E54" i="72"/>
  <c r="E56" i="72"/>
  <c r="E57" i="72"/>
  <c r="E58" i="72"/>
  <c r="E59" i="72"/>
  <c r="E61" i="72"/>
  <c r="E63" i="72"/>
  <c r="E64" i="72"/>
  <c r="E65" i="72"/>
  <c r="E66" i="72"/>
  <c r="E67" i="72"/>
  <c r="E68" i="72"/>
  <c r="E69" i="72"/>
  <c r="E70" i="72"/>
  <c r="E71" i="72"/>
  <c r="E72" i="72"/>
  <c r="E73" i="72"/>
  <c r="E74" i="72"/>
  <c r="E75" i="72"/>
  <c r="E76" i="72"/>
  <c r="E77" i="72"/>
  <c r="E78" i="72"/>
  <c r="E79" i="72"/>
  <c r="E81" i="72"/>
  <c r="E82" i="72"/>
  <c r="E83" i="72"/>
  <c r="E84" i="72"/>
  <c r="E85" i="72"/>
  <c r="E86" i="72"/>
  <c r="E87" i="72"/>
  <c r="E88" i="72"/>
  <c r="E89" i="72"/>
  <c r="E90" i="72"/>
  <c r="E91" i="72"/>
  <c r="E92" i="72"/>
  <c r="E93" i="72"/>
  <c r="E94" i="72"/>
  <c r="E95" i="72"/>
  <c r="E96" i="72"/>
  <c r="E97" i="72"/>
  <c r="E98" i="72"/>
  <c r="E10" i="72"/>
  <c r="D78" i="71"/>
  <c r="E78" i="71"/>
  <c r="G78" i="71"/>
  <c r="H78" i="71"/>
  <c r="C78" i="71"/>
  <c r="I15" i="71"/>
  <c r="I16" i="71"/>
  <c r="I18" i="71"/>
  <c r="I19" i="71"/>
  <c r="I20" i="71"/>
  <c r="I22" i="71"/>
  <c r="I23" i="71"/>
  <c r="I24" i="71"/>
  <c r="I25" i="71"/>
  <c r="I26" i="71"/>
  <c r="I27" i="71"/>
  <c r="I28" i="71"/>
  <c r="I30" i="71"/>
  <c r="I31" i="71"/>
  <c r="I32" i="71"/>
  <c r="I33" i="71"/>
  <c r="I34" i="71"/>
  <c r="I35" i="71"/>
  <c r="I36" i="71"/>
  <c r="I38" i="71"/>
  <c r="I39" i="71"/>
  <c r="I40" i="71"/>
  <c r="I41" i="71"/>
  <c r="I42" i="71"/>
  <c r="I43" i="71"/>
  <c r="I44" i="71"/>
  <c r="I45" i="71"/>
  <c r="I46" i="71"/>
  <c r="I47" i="71"/>
  <c r="I50" i="71"/>
  <c r="I51" i="71"/>
  <c r="I52" i="71"/>
  <c r="I53" i="71"/>
  <c r="I54" i="71"/>
  <c r="I55" i="71"/>
  <c r="I56" i="71"/>
  <c r="I57" i="71"/>
  <c r="I58" i="71"/>
  <c r="I59" i="71"/>
  <c r="I60" i="71"/>
  <c r="I62" i="71"/>
  <c r="I63" i="71"/>
  <c r="I64" i="71"/>
  <c r="I65" i="71"/>
  <c r="I67" i="71"/>
  <c r="I68" i="71"/>
  <c r="I69" i="71"/>
  <c r="I70" i="71"/>
  <c r="I71" i="71"/>
  <c r="I72" i="71"/>
  <c r="I73" i="71"/>
  <c r="I74" i="71"/>
  <c r="I75" i="71"/>
  <c r="I76" i="71"/>
  <c r="I79" i="71"/>
  <c r="I80" i="71"/>
  <c r="I81" i="71"/>
  <c r="I82" i="71"/>
  <c r="I83" i="71"/>
  <c r="I84" i="71"/>
  <c r="I85" i="71"/>
  <c r="I86" i="71"/>
  <c r="I88" i="71"/>
  <c r="I89" i="71"/>
  <c r="I90" i="71"/>
  <c r="I91" i="71"/>
  <c r="I92" i="71"/>
  <c r="I93" i="71"/>
  <c r="I94" i="71"/>
  <c r="I95" i="71"/>
  <c r="I96" i="71"/>
  <c r="I97" i="71"/>
  <c r="I98" i="71"/>
  <c r="I99" i="71"/>
  <c r="I100" i="71"/>
  <c r="I101" i="71"/>
  <c r="I102" i="71"/>
  <c r="I103" i="71"/>
  <c r="I104" i="71"/>
  <c r="I105" i="71"/>
  <c r="I106" i="71"/>
  <c r="I14" i="71"/>
  <c r="F15" i="71"/>
  <c r="F16" i="71"/>
  <c r="F18" i="71"/>
  <c r="F19" i="71"/>
  <c r="F20" i="71"/>
  <c r="F22" i="71"/>
  <c r="F23" i="71"/>
  <c r="F24" i="71"/>
  <c r="F25" i="71"/>
  <c r="F26" i="71"/>
  <c r="F27" i="71"/>
  <c r="F28" i="71"/>
  <c r="F30" i="71"/>
  <c r="F31" i="71"/>
  <c r="F32" i="71"/>
  <c r="F33" i="71"/>
  <c r="F34" i="71"/>
  <c r="F35" i="71"/>
  <c r="F36" i="71"/>
  <c r="F38" i="71"/>
  <c r="F39" i="71"/>
  <c r="F40" i="71"/>
  <c r="F41" i="71"/>
  <c r="F42" i="71"/>
  <c r="F43" i="71"/>
  <c r="F44" i="71"/>
  <c r="F45" i="71"/>
  <c r="F46" i="71"/>
  <c r="F47" i="71"/>
  <c r="F50" i="71"/>
  <c r="F51" i="71"/>
  <c r="F52" i="71"/>
  <c r="F53" i="71"/>
  <c r="F54" i="71"/>
  <c r="F55" i="71"/>
  <c r="F56" i="71"/>
  <c r="F57" i="71"/>
  <c r="F58" i="71"/>
  <c r="F59" i="71"/>
  <c r="F60" i="71"/>
  <c r="F62" i="71"/>
  <c r="F63" i="71"/>
  <c r="F64" i="71"/>
  <c r="F65" i="71"/>
  <c r="F67" i="71"/>
  <c r="F68" i="71"/>
  <c r="F69" i="71"/>
  <c r="F70" i="71"/>
  <c r="F71" i="71"/>
  <c r="F72" i="71"/>
  <c r="F73" i="71"/>
  <c r="F74" i="71"/>
  <c r="F75" i="71"/>
  <c r="F76" i="71"/>
  <c r="F79" i="71"/>
  <c r="F80" i="71"/>
  <c r="F81" i="71"/>
  <c r="F82" i="71"/>
  <c r="F83" i="71"/>
  <c r="F84" i="71"/>
  <c r="F85" i="71"/>
  <c r="F86" i="71"/>
  <c r="F88" i="71"/>
  <c r="F89" i="71"/>
  <c r="F90" i="71"/>
  <c r="F91" i="71"/>
  <c r="F92" i="71"/>
  <c r="F93" i="71"/>
  <c r="F94" i="71"/>
  <c r="F95" i="71"/>
  <c r="F96" i="71"/>
  <c r="F97" i="71"/>
  <c r="F98" i="71"/>
  <c r="F99" i="71"/>
  <c r="F100" i="71"/>
  <c r="F101" i="71"/>
  <c r="F102" i="71"/>
  <c r="F103" i="71"/>
  <c r="F104" i="71"/>
  <c r="F105" i="71"/>
  <c r="F106" i="71"/>
  <c r="F14" i="71"/>
  <c r="D17" i="71"/>
  <c r="E17" i="71"/>
  <c r="G17" i="71"/>
  <c r="H17" i="71"/>
  <c r="C17" i="71"/>
  <c r="E43" i="72" l="1"/>
  <c r="J45" i="71"/>
  <c r="J36" i="71"/>
  <c r="J18" i="71"/>
  <c r="I78" i="71"/>
  <c r="F78" i="71"/>
  <c r="J101" i="71"/>
  <c r="J84" i="71"/>
  <c r="J63" i="71"/>
  <c r="J54" i="71"/>
  <c r="J50" i="71"/>
  <c r="J88" i="71"/>
  <c r="J80" i="71"/>
  <c r="J73" i="71"/>
  <c r="J58" i="71"/>
  <c r="K58" i="71" s="1"/>
  <c r="J43" i="71"/>
  <c r="J86" i="71"/>
  <c r="J82" i="71"/>
  <c r="J75" i="71"/>
  <c r="J71" i="71"/>
  <c r="J106" i="71"/>
  <c r="K106" i="71" s="1"/>
  <c r="J104" i="71"/>
  <c r="J100" i="71"/>
  <c r="J97" i="71"/>
  <c r="J94" i="71"/>
  <c r="J91" i="71"/>
  <c r="J83" i="71"/>
  <c r="J79" i="71"/>
  <c r="J76" i="71"/>
  <c r="J72" i="71"/>
  <c r="J69" i="71"/>
  <c r="J67" i="71"/>
  <c r="K67" i="71" s="1"/>
  <c r="J62" i="71"/>
  <c r="J57" i="71"/>
  <c r="J53" i="71"/>
  <c r="J46" i="71"/>
  <c r="J38" i="71"/>
  <c r="J28" i="71"/>
  <c r="J15" i="71"/>
  <c r="K15" i="71" s="1"/>
  <c r="J14" i="71"/>
  <c r="K14" i="71" s="1"/>
  <c r="J105" i="71"/>
  <c r="K105" i="71" s="1"/>
  <c r="J102" i="71"/>
  <c r="J98" i="71"/>
  <c r="J95" i="71"/>
  <c r="J92" i="71"/>
  <c r="J89" i="71"/>
  <c r="J85" i="71"/>
  <c r="J81" i="71"/>
  <c r="K81" i="71" s="1"/>
  <c r="J74" i="71"/>
  <c r="J70" i="71"/>
  <c r="J68" i="71"/>
  <c r="J64" i="71"/>
  <c r="J59" i="71"/>
  <c r="J55" i="71"/>
  <c r="J51" i="71"/>
  <c r="J44" i="71"/>
  <c r="J35" i="71"/>
  <c r="J26" i="71"/>
  <c r="J22" i="71"/>
  <c r="J39" i="71"/>
  <c r="K39" i="71" s="1"/>
  <c r="I17" i="71"/>
  <c r="F17" i="71"/>
  <c r="J103" i="71"/>
  <c r="J99" i="71"/>
  <c r="J96" i="71"/>
  <c r="J93" i="71"/>
  <c r="J90" i="71"/>
  <c r="J65" i="71"/>
  <c r="J60" i="71"/>
  <c r="J56" i="71"/>
  <c r="J52" i="71"/>
  <c r="J47" i="71"/>
  <c r="K47" i="71" s="1"/>
  <c r="J34" i="71"/>
  <c r="K34" i="71" s="1"/>
  <c r="J30" i="71"/>
  <c r="J25" i="71"/>
  <c r="K25" i="71" s="1"/>
  <c r="J20" i="71"/>
  <c r="J16" i="71"/>
  <c r="K16" i="71" s="1"/>
  <c r="J41" i="71"/>
  <c r="K41" i="71" s="1"/>
  <c r="J42" i="71"/>
  <c r="K42" i="71" s="1"/>
  <c r="J40" i="71"/>
  <c r="K40" i="71" s="1"/>
  <c r="J33" i="71"/>
  <c r="K33" i="71" s="1"/>
  <c r="J32" i="71"/>
  <c r="K32" i="71" s="1"/>
  <c r="J31" i="71"/>
  <c r="K31" i="71" s="1"/>
  <c r="J27" i="71"/>
  <c r="K27" i="71" s="1"/>
  <c r="J24" i="71"/>
  <c r="K24" i="71" s="1"/>
  <c r="J23" i="71"/>
  <c r="K23" i="71" s="1"/>
  <c r="J19" i="71"/>
  <c r="K19" i="71" s="1"/>
  <c r="G36" i="61"/>
  <c r="G37" i="61"/>
  <c r="G38" i="61"/>
  <c r="G39" i="61"/>
  <c r="J78" i="71" l="1"/>
  <c r="K78" i="71" s="1"/>
  <c r="K72" i="71"/>
  <c r="J17" i="71"/>
  <c r="K17" i="71" s="1"/>
  <c r="G21" i="127"/>
  <c r="L20" i="76"/>
  <c r="D28" i="75"/>
  <c r="C28" i="75"/>
  <c r="D16" i="69" l="1"/>
  <c r="E16" i="69"/>
  <c r="F16" i="69"/>
  <c r="G16" i="69"/>
  <c r="H16" i="69"/>
  <c r="I16" i="69"/>
  <c r="C62" i="63"/>
  <c r="H26" i="129" l="1"/>
  <c r="D23" i="131" l="1"/>
  <c r="D25" i="131" s="1"/>
  <c r="G45" i="61" l="1"/>
  <c r="B45" i="61"/>
  <c r="G44" i="61"/>
  <c r="B44" i="61"/>
  <c r="B42" i="61"/>
  <c r="B39" i="61"/>
  <c r="B38" i="61"/>
  <c r="B37" i="61"/>
  <c r="B36" i="61"/>
  <c r="B20" i="61"/>
  <c r="B19" i="61"/>
  <c r="B17" i="61"/>
  <c r="I13" i="61"/>
  <c r="G12" i="61"/>
  <c r="B12" i="61"/>
  <c r="G11" i="61"/>
  <c r="G13" i="61" s="1"/>
  <c r="B11" i="61"/>
  <c r="B62" i="63"/>
  <c r="C57" i="63"/>
  <c r="B56" i="63"/>
  <c r="B55" i="63"/>
  <c r="C52" i="63"/>
  <c r="C59" i="63" s="1"/>
  <c r="B51" i="63"/>
  <c r="B50" i="63"/>
  <c r="B49" i="63"/>
  <c r="B52" i="63" s="1"/>
  <c r="C43" i="63"/>
  <c r="B42" i="63"/>
  <c r="C38" i="63"/>
  <c r="B37" i="63"/>
  <c r="B36" i="63"/>
  <c r="B35" i="63"/>
  <c r="B34" i="63"/>
  <c r="B17" i="63"/>
  <c r="B12" i="63"/>
  <c r="B11" i="63"/>
  <c r="B10" i="63"/>
  <c r="B38" i="63" l="1"/>
  <c r="B57" i="63"/>
  <c r="B59" i="63" s="1"/>
  <c r="B13" i="61"/>
  <c r="C45" i="63"/>
  <c r="C47" i="63" s="1"/>
  <c r="C61" i="63" s="1"/>
  <c r="C63" i="63" s="1"/>
  <c r="G23" i="127" l="1"/>
  <c r="S13" i="124"/>
  <c r="S14" i="124"/>
  <c r="S15" i="124"/>
  <c r="S16" i="124"/>
  <c r="S17" i="124"/>
  <c r="S18" i="124"/>
  <c r="S19" i="124"/>
  <c r="S20" i="124"/>
  <c r="S12" i="124"/>
  <c r="R13" i="124"/>
  <c r="R14" i="124"/>
  <c r="R15" i="124"/>
  <c r="R16" i="124"/>
  <c r="R17" i="124"/>
  <c r="R18" i="124"/>
  <c r="R19" i="124"/>
  <c r="R20" i="124"/>
  <c r="R12" i="124"/>
  <c r="E21" i="124"/>
  <c r="D21" i="124"/>
  <c r="R21" i="124" s="1"/>
  <c r="E14" i="77"/>
  <c r="D14" i="77"/>
  <c r="F28" i="75"/>
  <c r="I28" i="75"/>
  <c r="J28" i="75"/>
  <c r="E28" i="75"/>
  <c r="H11" i="74"/>
  <c r="G11" i="74"/>
  <c r="D25" i="74"/>
  <c r="E25" i="74"/>
  <c r="F25" i="74"/>
  <c r="C25" i="74"/>
  <c r="D80" i="72"/>
  <c r="C80" i="72"/>
  <c r="C99" i="72" s="1"/>
  <c r="C25" i="72"/>
  <c r="F36" i="72"/>
  <c r="F38" i="72"/>
  <c r="F35" i="72"/>
  <c r="F28" i="72"/>
  <c r="F29" i="72"/>
  <c r="F30" i="72"/>
  <c r="F27" i="72"/>
  <c r="F21" i="72"/>
  <c r="F22" i="72"/>
  <c r="F24" i="72"/>
  <c r="F20" i="72"/>
  <c r="F52" i="72"/>
  <c r="F16" i="72"/>
  <c r="F11" i="72"/>
  <c r="F12" i="72"/>
  <c r="F10" i="72"/>
  <c r="D13" i="72"/>
  <c r="C13" i="72"/>
  <c r="D60" i="72"/>
  <c r="C60" i="72"/>
  <c r="D55" i="72"/>
  <c r="C55" i="72"/>
  <c r="C43" i="72"/>
  <c r="D33" i="72"/>
  <c r="C33" i="72"/>
  <c r="D25" i="72"/>
  <c r="D18" i="72"/>
  <c r="C18" i="72"/>
  <c r="D87" i="71"/>
  <c r="E87" i="71"/>
  <c r="G87" i="71"/>
  <c r="H87" i="71"/>
  <c r="C87" i="71"/>
  <c r="D66" i="71"/>
  <c r="E66" i="71"/>
  <c r="G66" i="71"/>
  <c r="H66" i="71"/>
  <c r="D61" i="71"/>
  <c r="E61" i="71"/>
  <c r="G61" i="71"/>
  <c r="H61" i="71"/>
  <c r="C66" i="71"/>
  <c r="C61" i="71"/>
  <c r="D48" i="71"/>
  <c r="G48" i="71"/>
  <c r="H48" i="71"/>
  <c r="C48" i="71"/>
  <c r="D37" i="71"/>
  <c r="E37" i="71"/>
  <c r="G37" i="71"/>
  <c r="H37" i="71"/>
  <c r="C37" i="71"/>
  <c r="D29" i="71"/>
  <c r="E29" i="71"/>
  <c r="G29" i="71"/>
  <c r="H29" i="71"/>
  <c r="C29" i="71"/>
  <c r="D21" i="71"/>
  <c r="E21" i="71"/>
  <c r="G21" i="71"/>
  <c r="H21" i="71"/>
  <c r="C21" i="71"/>
  <c r="F31" i="62"/>
  <c r="H49" i="71" l="1"/>
  <c r="E49" i="71"/>
  <c r="G49" i="71"/>
  <c r="C49" i="71"/>
  <c r="D49" i="71"/>
  <c r="I37" i="71"/>
  <c r="F66" i="71"/>
  <c r="E55" i="72"/>
  <c r="F55" i="72" s="1"/>
  <c r="E33" i="72"/>
  <c r="F33" i="72" s="1"/>
  <c r="E60" i="72"/>
  <c r="D99" i="72"/>
  <c r="E99" i="72" s="1"/>
  <c r="E80" i="72"/>
  <c r="E25" i="72"/>
  <c r="F25" i="72" s="1"/>
  <c r="E18" i="72"/>
  <c r="F18" i="72" s="1"/>
  <c r="E13" i="72"/>
  <c r="F13" i="72" s="1"/>
  <c r="I61" i="71"/>
  <c r="I66" i="71"/>
  <c r="I21" i="71"/>
  <c r="F37" i="71"/>
  <c r="J37" i="71" s="1"/>
  <c r="K37" i="71" s="1"/>
  <c r="F29" i="71"/>
  <c r="I48" i="71"/>
  <c r="F87" i="71"/>
  <c r="I29" i="71"/>
  <c r="F48" i="71"/>
  <c r="F61" i="71"/>
  <c r="I87" i="71"/>
  <c r="F21" i="71"/>
  <c r="I11" i="74"/>
  <c r="H25" i="74"/>
  <c r="D62" i="72"/>
  <c r="C62" i="72"/>
  <c r="S21" i="124"/>
  <c r="G25" i="74"/>
  <c r="F99" i="72"/>
  <c r="F43" i="72"/>
  <c r="J66" i="71" l="1"/>
  <c r="I49" i="71"/>
  <c r="F49" i="71"/>
  <c r="C100" i="72"/>
  <c r="E62" i="72"/>
  <c r="J61" i="71"/>
  <c r="K61" i="71" s="1"/>
  <c r="J21" i="71"/>
  <c r="J48" i="71"/>
  <c r="K48" i="71" s="1"/>
  <c r="J29" i="71"/>
  <c r="K29" i="71" s="1"/>
  <c r="J87" i="71"/>
  <c r="K87" i="71" s="1"/>
  <c r="I25" i="74"/>
  <c r="D100" i="72"/>
  <c r="K21" i="71" l="1"/>
  <c r="J49" i="71"/>
  <c r="K49" i="71" s="1"/>
  <c r="E100" i="72"/>
  <c r="F100" i="72" s="1"/>
  <c r="F62" i="72"/>
</calcChain>
</file>

<file path=xl/sharedStrings.xml><?xml version="1.0" encoding="utf-8"?>
<sst xmlns="http://schemas.openxmlformats.org/spreadsheetml/2006/main" count="1707" uniqueCount="1048">
  <si>
    <t xml:space="preserve"> </t>
  </si>
  <si>
    <t>(1)</t>
  </si>
  <si>
    <t>(2)</t>
  </si>
  <si>
    <t>(3)</t>
  </si>
  <si>
    <t>(4)</t>
  </si>
  <si>
    <t>(5)</t>
  </si>
  <si>
    <t>(6)</t>
  </si>
  <si>
    <t>%</t>
  </si>
  <si>
    <t xml:space="preserve">  </t>
  </si>
  <si>
    <t>(i)</t>
  </si>
  <si>
    <t>(ii)</t>
  </si>
  <si>
    <t>.. . . . . . . . . . . . .</t>
  </si>
  <si>
    <t>. . . . . . . . .   . . . . . . . .</t>
  </si>
  <si>
    <t xml:space="preserve">. . . . . . . . . .. . . . . . . .  </t>
  </si>
  <si>
    <t>(7)</t>
  </si>
  <si>
    <t>(8)</t>
  </si>
  <si>
    <t>(9)</t>
  </si>
  <si>
    <t>(10)</t>
  </si>
  <si>
    <t>(11)</t>
  </si>
  <si>
    <t>(12)</t>
  </si>
  <si>
    <t>(13)</t>
  </si>
  <si>
    <t>tUlhe;j kjpg;gPl;by; Fwpg;gplg;gl;Ls;sthW epfo;r;rpj; jpl;l ,y.</t>
  </si>
  <si>
    <t>nkhj;jr; nrytpdk;</t>
  </si>
  <si>
    <t>&amp;gh</t>
  </si>
  <si>
    <t xml:space="preserve">KO nkhj;jk; </t>
  </si>
  <si>
    <t>epfo;r;rpj; jpl;lj;jpd; ,yf;fKk; ngaUk; :</t>
  </si>
  <si>
    <t>nkhj;jk;</t>
  </si>
  <si>
    <t>epfo;r;rpj; jpl;lj;jpd; gpufhuk; nrytpdj;jpd; epjpaplypd; RUf;fk;</t>
  </si>
  <si>
    <t>KO nkhj;jk;</t>
  </si>
  <si>
    <t>FwpaPL</t>
  </si>
  <si>
    <t>FwpaPl;L tpguk;</t>
  </si>
  <si>
    <t>xt;nthU epfo;r;rpj; jpl;lj;jpdJk; fUj;jpl;lj;jpd; gpufhuk; nrytpdj;ij epjpaply;</t>
  </si>
  <si>
    <t>el;lk; kw;Wk; iftpLjy; gw;wpa $w;W</t>
  </si>
  <si>
    <t>epfo;Tfspd; vz;zpf;if</t>
  </si>
  <si>
    <t>ngWkjp</t>
  </si>
  <si>
    <t>fPo;</t>
  </si>
  <si>
    <t>Nky;</t>
  </si>
  <si>
    <t>el;lj;jpd; jd;ikapd; gpufhuk; epfo;Tfsp tif</t>
  </si>
  <si>
    <t>njhlu;e;Jk; mwtpLtjw;F my;yJ ntl;b ePf;Ftjw;F my;yJ iftpLtjw;F ,Uf;fpd;w el;lk; gw;wpa $w;W</t>
  </si>
  <si>
    <t>5 tUlj;jpw;Ff; fPo;</t>
  </si>
  <si>
    <t>njhif</t>
  </si>
  <si>
    <t>10 tUlj;jpw;F Nky;</t>
  </si>
  <si>
    <t>el;lj;jpd; jd;ikapd; gpufhuk; epfo;Tfspd; tif</t>
  </si>
  <si>
    <t>Gj;jfq;fspypUe;J ntl;b ePf;Fjy; gw;wpa $w;Wf;fs;</t>
  </si>
  <si>
    <t>ngWkjp (&amp;gh)</t>
  </si>
  <si>
    <t>el;lj;jpd; jd;ik</t>
  </si>
  <si>
    <t>Muk;gj;jpy; ntl;b ePf;fhj kPjp</t>
  </si>
  <si>
    <t>mwtPLfs;</t>
  </si>
  <si>
    <t>Gj;jfj;jpypUe;J ntl;b ePf;fpa ngWkjp</t>
  </si>
  <si>
    <t>ntl;b ePf;fhj Kd;nfhz;L nry;yg;gLfpd;w kPjp</t>
  </si>
  <si>
    <t>Gj;jfj;jpypUe;J ntl;b ePf;Ftjw;fhd mDkjpapd; njhlu;G ,yf;fk;</t>
  </si>
  <si>
    <t>nryT tplaf; FwpaPL</t>
  </si>
  <si>
    <t>epjpaply; FwpaPL</t>
  </si>
  <si>
    <t>fUj;jpl;lk;</t>
  </si>
  <si>
    <t>cg fUj;jpl;lk;</t>
  </si>
  <si>
    <t>Kwp gw;wpa tpguk;</t>
  </si>
  <si>
    <t>kPs;epug;gy; nra;af;$ba ntspehl;L cjtpfs; njhlu;ghd cupikfs; gw;wpa $w;W</t>
  </si>
  <si>
    <t>(&amp;gh)</t>
  </si>
  <si>
    <t xml:space="preserve">xJf;fPl;Lf; fzf;Ffisj; jahupj;J rku;g;gpf;fg;gl;l jpfjpad;W fpilf;ftpUe;j kPs;epug;gy; nra;af; $ba ntspehl;L cjtpfs; njhlu;ghd cupikf; Nfhuy;fspd; nkhj;jk;  </t>
  </si>
  <si>
    <t xml:space="preserve">                                                                         (10+11-12)</t>
  </si>
  <si>
    <t>fhzhky;Nghd tTr;ru; gw;wpa $w;W</t>
  </si>
  <si>
    <t>jpfjp</t>
  </si>
  <si>
    <t>tTr;ru; ,yf;fk;</t>
  </si>
  <si>
    <t>ngWgtupd; ngau;</t>
  </si>
  <si>
    <t>nfhLg;gdtpd; jd;ik</t>
  </si>
  <si>
    <t>tUlj;jpDs; gw;W itj;jy;</t>
  </si>
  <si>
    <t>tUlj;jpDs; tuT itj;jy;</t>
  </si>
  <si>
    <t>fzf;F ,yf;fk;</t>
  </si>
  <si>
    <t>NkNy Fwpg;gplg;gl;l jfty;fs; rupahdit vd rhd;Wg;gLj;JfpNwd;.</t>
  </si>
  <si>
    <r>
      <t xml:space="preserve">                                                                                                                                                                                                                                               </t>
    </r>
    <r>
      <rPr>
        <b/>
        <sz val="10"/>
        <rFont val="Ridi 17"/>
      </rPr>
      <t/>
    </r>
  </si>
  <si>
    <t>tq;fpapd; ngau;</t>
  </si>
  <si>
    <t>,Wjpahf tq;fp rupnra;jy; jahupf;fg;gl;Ls;s khjk;</t>
  </si>
  <si>
    <t>NkNy Fwpg;gplg;gl;Ls;s jfty;fs; cz;ikahdit vdTk; rupahdit vdTk; cWjpg;gLj;JfpNwd;.</t>
  </si>
  <si>
    <t>Fwpg;G</t>
  </si>
  <si>
    <t>cz;ik epiy</t>
  </si>
  <si>
    <t>cs;Su; nghUl;fs; kw;Wk; Nritfs; kPjhd tup</t>
  </si>
  <si>
    <t>tupapy;yhj tUkhdq;fSk; VidaitAk;</t>
  </si>
  <si>
    <t>jpiwNrup gzpKw;gzq;fs;</t>
  </si>
  <si>
    <t>Kw;gzf; fzf;Ffs;</t>
  </si>
  <si>
    <t>nkhj;j tUkhdk; my;yhj ngWiffs; (M)</t>
  </si>
  <si>
    <t xml:space="preserve">rk;gsk;&gt; $yp&gt; kw;Wk; Vida Copau; mD$yq;fs;; </t>
  </si>
  <si>
    <t>Vida nghUl;fs;; Nritfs;</t>
  </si>
  <si>
    <t xml:space="preserve">%yjdk; nrytpdk; </t>
  </si>
  <si>
    <t>Kyjdr; nrhj;Jf;fspd; Gzuikg;Gk;&gt; Nkk;gLj;jYk;</t>
  </si>
  <si>
    <t>%yjdr; nrhj;Jf;fspd; nfhs;tdT</t>
  </si>
  <si>
    <t>%yjd khw;wy;fs;</t>
  </si>
  <si>
    <t xml:space="preserve">epjpr; nrhj;Jf;fspd; nfhs;tdT </t>
  </si>
  <si>
    <t>kdpj ts mgptpUj;jp</t>
  </si>
  <si>
    <t>Vida %yjdr; nrytpdq;fs;</t>
  </si>
  <si>
    <t>epjp epiyikf; $w;W</t>
  </si>
  <si>
    <t>epjp nrhj;Jf;fs; mw;wJ</t>
  </si>
  <si>
    <t>Mjdk;&gt; nghwpj; njhFjp kw;Wk; cgfuzk;</t>
  </si>
  <si>
    <t>epjp nrhj;Jf;fs;</t>
  </si>
  <si>
    <t>fhR kw;Wk; fhRf;Fr; rkdhdit</t>
  </si>
  <si>
    <t>nkhj;j nrhj;Jf;fs;</t>
  </si>
  <si>
    <t>Njwpa ngWkjp</t>
  </si>
  <si>
    <t>Mjdk;&gt; nghwpj; njhFjp kw;Wk; cgfuz xJf;fk;</t>
  </si>
  <si>
    <t>eilKiwg; nghWg;Gf;fs;</t>
  </si>
  <si>
    <t>itg;gf; fzf;Ffs;</t>
  </si>
  <si>
    <t>gzpKw;gz kPjp</t>
  </si>
  <si>
    <t>nkhj;jg; nghWg;Gf;fs;</t>
  </si>
  <si>
    <t xml:space="preserve">    ……………………</t>
  </si>
  <si>
    <t>………………</t>
  </si>
  <si>
    <t xml:space="preserve">     …………………………………..</t>
  </si>
  <si>
    <t>gpujhd fzf;fPl;L cj;jpNahfj;ju;;</t>
  </si>
  <si>
    <t>fzf;fPl;L cj;jpNahfj;ju;;</t>
  </si>
  <si>
    <t>njhopw;ghl;L nraw;ghLfspypUe;jhd fhRg; gha;r;ry;</t>
  </si>
  <si>
    <t>nkhj;j tupg; ngWiffs;</t>
  </si>
  <si>
    <t>fl;lzq;fs;&gt; jz;lg;gzq;fs;&gt; jz;lidfs; kw;Wk; cj;juTg; gj;jpuq;fs;</t>
  </si>
  <si>
    <t>,yhgk;</t>
  </si>
  <si>
    <t>tUkhdk; my;yhj ngWiffs;</t>
  </si>
  <si>
    <t>nraw;ghLfspypUe;J cUthf;fg;gl;l nkhj;jf; fhR (m)</t>
  </si>
  <si>
    <t>fop - gfpu;e;jspf;fg;gl;l fhR</t>
  </si>
  <si>
    <t>MSf;Fupa Ntjdq;fs; kw;Wk; njhopw;ghlLf; nfhLg;gdTfs;</t>
  </si>
  <si>
    <t>khdpaq;fSk; khw;Wf; nfhLg;gdTfSk;</t>
  </si>
  <si>
    <t>njhopw;ghLfSf;F gfpu;e;jspf;fg;gl;l nkhj;jf; fhR (M)</t>
  </si>
  <si>
    <t>KjyPl;L nraw;ghLfspUe;jhd fhRg; gha;r;ry;</t>
  </si>
  <si>
    <t>tl;b</t>
  </si>
  <si>
    <t>gq;F ,yhgk;</t>
  </si>
  <si>
    <t xml:space="preserve">nghsjPf nrhj;Jf;fspd; nrhj;Jf;fspd; tpw;gid </t>
  </si>
  <si>
    <t>toq;fg;gl;l fld;fs; kPjhd mwtPLfs;;</t>
  </si>
  <si>
    <t>KjyPl;L eltbf;iffspypUe;J cUthf;fg;gl;l nkhj;jf; fhR (&lt;)</t>
  </si>
  <si>
    <t>fop - gfpu;e;jspf;fg;gl;l fhR:</t>
  </si>
  <si>
    <t>nfhs;tdT my;yJ ngsjPfr; nrhj;jf;fspd; epu;khzpg;G kw;Wk; Vida KjyPLfspd; nfhs;tdT</t>
  </si>
  <si>
    <t>KjyPl;Lr; nraw;ghLfSf;F toq;fg;gl;l nkhj;jf; fhR (c)</t>
  </si>
  <si>
    <t>epjpr; nraw;ghLfspypUe;jhd fhRg; gha;r;ry;</t>
  </si>
  <si>
    <t>cs;Su;f; fld;fs;</t>
  </si>
  <si>
    <t>ntspehl;Lf; fld;fs;;</t>
  </si>
  <si>
    <t>ngw;w ed;nfhilfs;</t>
  </si>
  <si>
    <t>epjp eltbf;iffspypUe;J cUthf;fg;gl;l nkhj;jf; fhR  (V)</t>
  </si>
  <si>
    <t>fop - gfpu;e;ejspf;fg;gl;l fhR:</t>
  </si>
  <si>
    <t>cs;Su; fld;fs; kPjhd kPsf; nfhLg;gdTfs;</t>
  </si>
  <si>
    <t>ntspehlLf; fld;fs; kPjhd kPsf; nfhLg;gdTfs;</t>
  </si>
  <si>
    <t>epjpr; nraw;ghLfSf;F gfpu;e;jspf;fg;gl;l nkhj;jf; fhR  (I)</t>
  </si>
  <si>
    <t xml:space="preserve">[dtup 01 Mk; jpfjpaPYs;sthwhd Muk;g fhR kPjp </t>
  </si>
  <si>
    <t xml:space="preserve">brk;gu; 31Mk; jpfjpaPYs;sthwhd ,Wjpf; fhR kPjp </t>
  </si>
  <si>
    <t>tpguk;</t>
  </si>
  <si>
    <t>MSf;Fupa Ntjdq;fs;</t>
  </si>
  <si>
    <t>gpiuahzr; nrytpdk;</t>
  </si>
  <si>
    <t>toq;fy;fs;</t>
  </si>
  <si>
    <t>guhkupg;Gr; nrytpdq;fs;</t>
  </si>
  <si>
    <t>Nritfs;</t>
  </si>
  <si>
    <t>khw;wq;fs;</t>
  </si>
  <si>
    <t>%yjd khw;wq;fs;</t>
  </si>
  <si>
    <t>murpiw FwpaPL</t>
  </si>
  <si>
    <t>tUkhdj; jiyg;G</t>
  </si>
  <si>
    <t>fhrhf</t>
  </si>
  <si>
    <t>1(i)</t>
  </si>
  <si>
    <t>1(ii)</t>
  </si>
  <si>
    <t>2(i)</t>
  </si>
  <si>
    <t>2(ii)</t>
  </si>
  <si>
    <t>2(iii)=2(i)+2(ii)</t>
  </si>
  <si>
    <t>4(i)</t>
  </si>
  <si>
    <t>4(ii)</t>
  </si>
  <si>
    <t>4(iii)=4(i)+4(ii)</t>
  </si>
  <si>
    <t>5=2(iii)+(3)-4(iii)</t>
  </si>
  <si>
    <t>Fwpg;G- 1</t>
  </si>
  <si>
    <t>Fwpg;G- 2</t>
  </si>
  <si>
    <t>2002.01.01</t>
  </si>
  <si>
    <t>2002.01.03</t>
  </si>
  <si>
    <t>2003.02.13</t>
  </si>
  <si>
    <t>2003.03.01</t>
  </si>
  <si>
    <t xml:space="preserve">            ……………………………………………..</t>
  </si>
  <si>
    <t xml:space="preserve">     ……………………………………………………..</t>
  </si>
  <si>
    <t>tUkhdf; fzf;fPl;L cj;jpNahfj;jhpd; ifnahg;gKk; ngaUk; gjtpAk;</t>
  </si>
  <si>
    <t>Ke;jpa %d;W epjpahs;bw;fhd Njwpa murpiw Nrfhpg;G</t>
  </si>
  <si>
    <t>fhyk;</t>
  </si>
  <si>
    <t>tUl Muk;gj;jpy; kPjp</t>
  </si>
  <si>
    <t>ntl;bePf;fg;gl;l epYit tUkhdk;</t>
  </si>
  <si>
    <t>tUl ,Wjpapy; kPjp</t>
  </si>
  <si>
    <t>cg nkhj;jk;</t>
  </si>
  <si>
    <t xml:space="preserve">          ……………..</t>
  </si>
  <si>
    <t xml:space="preserve">jpfjp </t>
  </si>
  <si>
    <t xml:space="preserve">epjpg; gpupTj; jiytupd; ifnahg;gKk; ngaUk; </t>
  </si>
  <si>
    <t xml:space="preserve"> %y kjpg;gPL</t>
  </si>
  <si>
    <t>jpUj;jg;gl;l kjpg;gPL</t>
  </si>
  <si>
    <t>NtWghl;Lf;fhd fhuzk;</t>
  </si>
  <si>
    <t xml:space="preserve"> ……………..</t>
  </si>
  <si>
    <t xml:space="preserve">      …………………………………………</t>
  </si>
  <si>
    <t xml:space="preserve">                ……………………………………………………..</t>
  </si>
  <si>
    <t>cz;ik tUkhdk;</t>
  </si>
  <si>
    <t xml:space="preserve">  ……………...</t>
  </si>
  <si>
    <t xml:space="preserve">          ………………………………….</t>
  </si>
  <si>
    <t xml:space="preserve">            ……………………………………………………..</t>
  </si>
  <si>
    <t>nrytpdj; jiyg;G</t>
  </si>
  <si>
    <t xml:space="preserve">tUlhe;j tuT nryT Vw;ghL    </t>
  </si>
  <si>
    <t xml:space="preserve">Fiwepug;G kjpg;gPl;L Vw;ghL        </t>
  </si>
  <si>
    <t>(4)=(1)+(2)+(3)</t>
  </si>
  <si>
    <t xml:space="preserve">     …………………………………………………………..</t>
  </si>
  <si>
    <t>epfo;r;rpj;jpl;lk; %ykhd nrytpdf; $w;W</t>
  </si>
  <si>
    <t>nrytpdf; FwpaPL</t>
  </si>
  <si>
    <t>Vw;ghLfs;</t>
  </si>
  <si>
    <t>nrytpdk;</t>
  </si>
  <si>
    <t>(9)=(6)+(7)+(8)</t>
  </si>
  <si>
    <t>(11)=(5)+(10)</t>
  </si>
  <si>
    <t>2501 - kWrPuikg;G</t>
  </si>
  <si>
    <t>2502 - Vida KjyPLfs;</t>
  </si>
  <si>
    <t>2503 - Vjpu;ghuhr; Nritfs;</t>
  </si>
  <si>
    <t>nkhj;j kPz;LtUk; kw;Wk; %yjdr; nrytpzk;</t>
  </si>
  <si>
    <t>Njwpa tpisT</t>
  </si>
  <si>
    <t>epjpaply;   (FwpaPl;L ,y.)</t>
  </si>
  <si>
    <t>tUlhe;j tuT nryT Vw;ghL</t>
  </si>
  <si>
    <t>Fiwepug;G kjpg;gPl;L Vw;ghL</t>
  </si>
  <si>
    <t>nkhj;jj; Njwpa Vw;ghL</t>
  </si>
  <si>
    <t>nghJ KjyPLfspd; nryT tplauPjpahd tFg;gPL</t>
  </si>
  <si>
    <t>2501 kWrPuikg;G</t>
  </si>
  <si>
    <t>2502 Vida KjyPLfs;</t>
  </si>
  <si>
    <t>2503 Vjpu;ghuhr; Nritfs;</t>
  </si>
  <si>
    <t>2504 khfhd rigfspd; Vida KjyPLfs;</t>
  </si>
  <si>
    <t>NtWghL</t>
  </si>
  <si>
    <t>nghUl;fs; NritfSf;fhd nkhj;j nrytpdk; (&lt;)</t>
  </si>
  <si>
    <t xml:space="preserve">                       …………………………………………………………..</t>
  </si>
  <si>
    <t xml:space="preserve"> (6÷5)X100</t>
  </si>
  <si>
    <t>(epfo;r;rpj; jpl;lj;jpdJ fUj;jpl;lj;jpd; gpufhuk; kPz;nlOk; nrytpdk; kw;Wk; %yjdr; nrytpdq;fspd; epjpaply;)</t>
  </si>
  <si>
    <t xml:space="preserve">epjpaply;  </t>
  </si>
  <si>
    <t>Njwpa Vw;ghL</t>
  </si>
  <si>
    <t>cz;ikr; nrytpdk</t>
  </si>
  <si>
    <t xml:space="preserve">fpilf;fg;ngw;w gzpkw;gzk; </t>
  </si>
  <si>
    <t xml:space="preserve">jPu;f;fg;gl;l  gzpkw;gzk; </t>
  </si>
  <si>
    <t>nfhLj;Jj; jPu;f;fhj cg Kw;gzk;</t>
  </si>
  <si>
    <t>jPu;f;fg;glhj gzpKw;gzq;fs; (jPu;f;fg;glhj cg gzpKw;gzq;fs; jtpu;e;j)</t>
  </si>
  <si>
    <t>jpiwNrup</t>
  </si>
  <si>
    <t>Vida %yq;fs;</t>
  </si>
  <si>
    <t>fhR</t>
  </si>
  <si>
    <t>jPu;f;fg;glhj cg gzpkw;gz kPjp</t>
  </si>
  <si>
    <t>jPu;f;fg;glhj gzpKw;gzq;fs;</t>
  </si>
  <si>
    <t>1(iii)</t>
  </si>
  <si>
    <t>2(iii)</t>
  </si>
  <si>
    <t>3(i)</t>
  </si>
  <si>
    <t>3(ii)</t>
  </si>
  <si>
    <t>3(iii)</t>
  </si>
  <si>
    <t>4(iii)</t>
  </si>
  <si>
    <t xml:space="preserve">,e;j kPjpfs; mwpf;ifia KbTWj;Jk; NghJ nfhLj;Jj; jPu;f;fg;gl;bUg;gpd; mJ gw;wpAk; mt;thwpy;iynadpy; fhuzq;fisAk; Fwpg;gpLf.  </t>
  </si>
  <si>
    <t xml:space="preserve">                    …………………………………………..</t>
  </si>
  <si>
    <t>itg;Gf; fzf;Ffspd; ngau;</t>
  </si>
  <si>
    <t>itg;G ,yf;fk;</t>
  </si>
  <si>
    <t>tUlf; fhyg;gFjpapy; tuT itf;fg;gl;lJ</t>
  </si>
  <si>
    <t>tUlf; fhyg;gFjpapy; gw;W itf;fg;gl;lJ</t>
  </si>
  <si>
    <t>Kw;gz fzf;Ffspd; ngau;</t>
  </si>
  <si>
    <t>Kw;gz fzf;F ,yf;fk;</t>
  </si>
  <si>
    <t>cs;sthW kPjp</t>
  </si>
  <si>
    <t>4=(1)+(2)-(3)</t>
  </si>
  <si>
    <t>murhq;f mYtyu;fspd; Kw;gzk;</t>
  </si>
  <si>
    <t>Vida Kw;gzq;fs;</t>
  </si>
  <si>
    <t>ehdhtpj Kw;gzq;fs;</t>
  </si>
  <si>
    <t>tpw;gid</t>
  </si>
  <si>
    <t xml:space="preserve">                                                                                             (මු.රෙ. 106 හා මූ.රෙ. 113 යටතේ වන පාඩු)</t>
  </si>
  <si>
    <t xml:space="preserve">       </t>
  </si>
  <si>
    <t>5=(1)+(2)-[(3)+(4)]</t>
  </si>
  <si>
    <t xml:space="preserve"> ……………………………………………..</t>
  </si>
  <si>
    <t>………….</t>
  </si>
  <si>
    <t>tUkhd tpguk;</t>
  </si>
  <si>
    <t>mwpf;ifapLk; Mz;bd; njhlh;gpy; epYitfs;</t>
  </si>
  <si>
    <t>FWf;Fg; gjpTfsp D}lhf</t>
  </si>
  <si>
    <t>Kw;gz fzf;Ff spd; vz;zpf; if</t>
  </si>
  <si>
    <t xml:space="preserve">kPz;LtUk; nrytpdk; </t>
  </si>
  <si>
    <t xml:space="preserve">kPz;LtUk;; nrytpdk; </t>
  </si>
  <si>
    <t>Vida kPz;LtUk;; nrytpdk;</t>
  </si>
  <si>
    <t>jpUj;jg;gl;l tUkhd kjpg;gPl;Lf;Fk; cz;ik tUkhdj;jpw;Fk; ,ilapyhd NtWghLfSf;fhd tpsf;fk;</t>
  </si>
  <si>
    <t>Muk;g nrytpd kjpg;gPl;Lf;Fk; jpUj;jg;gl;l nrytpd kjpg;gPl;Lf;Fk; ,ilapyhd NtWghLfSf;fhd tpsf;fk;</t>
  </si>
  <si>
    <t>Muk;g nrytpd kjpg;gPL</t>
  </si>
  <si>
    <t>jpUj;jg;gl;l nrytpd  kjpg;gPL</t>
  </si>
  <si>
    <t>jpUj;jg;gl;l tUkhd kjpg;gPL</t>
  </si>
  <si>
    <t>fhRg; Gj;jfj;jpd; gpufhuk; nrytpdk;</t>
  </si>
  <si>
    <t>(8)=(4)-(7)</t>
  </si>
  <si>
    <t>(9)=(8)/(4)*100</t>
  </si>
  <si>
    <t xml:space="preserve">1408 nraw;ghl;Lf; Fj;jifapd; fPo; nfhs;tdT nra;ag;gl;l thfdq;fSf;fhd Fj;jifj; jtiz                              </t>
  </si>
  <si>
    <t xml:space="preserve">nkhj;jj; Njwpa xJf;fPL      </t>
  </si>
  <si>
    <t>2006.02.00</t>
  </si>
  <si>
    <t>jpiwNrupf;Fj; jPu;f;fg;gl;l gzpKw;gzk;</t>
  </si>
  <si>
    <t>fpilf;fg;ngw;w fl;Lepjp</t>
  </si>
  <si>
    <t>Vida nrytpdj; jiyg;GfSf;fhf Nkw;nfhs;sg;gl;l nrytpdk;</t>
  </si>
  <si>
    <t xml:space="preserve">   tUkhdf; fzf;fPl;L cj;jpNahfj;jhpd; ifnahg;gk; </t>
  </si>
  <si>
    <t xml:space="preserve">   tUkhdf; fzf;fPl;L cj;jpNahfj;jhpd; ngau; </t>
  </si>
  <si>
    <t xml:space="preserve">   tUkhdf; fzf;fPl;L cj;jpNahfj;jhpd; gjtp </t>
  </si>
  <si>
    <t xml:space="preserve"> tUkhdf; fzf;fPl;L cj;jpNahfj;jhpd; ngau; </t>
  </si>
  <si>
    <t xml:space="preserve"> tUkhdf; fzf;fPl;L cj;jpNahfj;jhpd; gjtp </t>
  </si>
  <si>
    <t>Muk;g tUkhd kjpg;gPl;Lf;Fk; jpUj;jg;gl;l tUkhd kjpg;gPl;Lf;Fk; ,ilapyhd NtWghLfSf;fhd tpsf;fk;</t>
  </si>
  <si>
    <t xml:space="preserve">tUlhe;j kjpg;gPl;L Vw;ghL    </t>
  </si>
  <si>
    <t xml:space="preserve"> nryT Vw;ghL kjpg;gPl;LVw;ghL     </t>
  </si>
  <si>
    <t>njhlu; ,y.</t>
  </si>
  <si>
    <t xml:space="preserve"> tUkhdf; fzf;fPl;L cj;jpNahfj;jhpd; ifnahg;gk; </t>
  </si>
  <si>
    <t>Vida nrytpd jiyg;GfSf;fhf Nrfupf;fg;gl;l tUkhdk;</t>
  </si>
  <si>
    <t>vd;rPgP-gPup (gP)</t>
  </si>
  <si>
    <t>………………………</t>
  </si>
  <si>
    <t>Rs.</t>
  </si>
  <si>
    <t>,y</t>
  </si>
  <si>
    <t>itg;G fzf;Ffspd; tif</t>
  </si>
  <si>
    <t>jpizf;fs Gj;jfj;jpd; gb kPjp (&amp;gh)</t>
  </si>
  <si>
    <t>jpiwNrup Gj;jfj;jpd; gb kPjp (&amp;gh)</t>
  </si>
  <si>
    <t xml:space="preserve">tpj;jpahrk; </t>
  </si>
  <si>
    <t>fhy gFg;gha;T</t>
  </si>
  <si>
    <t>1 tUlj;jpw;F FiwthdJ</t>
  </si>
  <si>
    <t>1-2 tUlj;jpw;F ,ilapyhdJ</t>
  </si>
  <si>
    <t>2 tUlj;jpw;F Nkw;gl;lJ</t>
  </si>
  <si>
    <t>2 tUlj;jpw;F Nkw;gl;likf;fhd fhuzk;</t>
  </si>
  <si>
    <t xml:space="preserve"> tq;fp fzf;fpzf;f $w;W jahupf;fg;gl;l ,Wjp khjk;</t>
  </si>
  <si>
    <t>fzf;F %lg;ghjikf;fhd fhuzk;</t>
  </si>
  <si>
    <t>fzf;F %lg;gLtjw;fhd vjpu;ghu;if jpfjp</t>
  </si>
  <si>
    <t xml:space="preserve">Note: </t>
  </si>
  <si>
    <t xml:space="preserve">
2. Explanations must be provided for each adjustment entered in the "Adjustments to Initial Balance" column.</t>
  </si>
  <si>
    <t>3. Buildings and constructions should be included in the completed strip of buildings that have already been completed and are currently in use, as well as under the ongoing work of unfinished buildings.</t>
  </si>
  <si>
    <t>nryT tplak;</t>
  </si>
  <si>
    <t>nrhj;jpd; tif</t>
  </si>
  <si>
    <t>gpd; ,izg;G</t>
  </si>
  <si>
    <t>tUlfhyg; gFjpapy; nfhs;tdT nra;ag;gl;lJ</t>
  </si>
  <si>
    <t>nfhs;tdT nra;ag;gl;lJ</t>
  </si>
  <si>
    <t>khw;wg;gl;lJ</t>
  </si>
  <si>
    <t>tUl fhyg;gFjpapy; mfw;wg;gl;lJ</t>
  </si>
  <si>
    <t xml:space="preserve">msT </t>
  </si>
  <si>
    <t xml:space="preserve">thfdk; </t>
  </si>
  <si>
    <t>jsghlKk; mYTyf cgfuzKk;</t>
  </si>
  <si>
    <t>fl;blKk; fl;likg;GfSk;</t>
  </si>
  <si>
    <t>Kbtile;jit</t>
  </si>
  <si>
    <t>eilngWgit</t>
  </si>
  <si>
    <t>fhzpAk; mgptpUj;jpAk;</t>
  </si>
  <si>
    <t>Viza %yjd nrhj;Jf;s;</t>
  </si>
  <si>
    <t>juNkk;ghl;L cs;sPLfs;</t>
  </si>
  <si>
    <t xml:space="preserve">nghwp&gt; ,ae;jpuk;&lt; cgfuzq;fs; </t>
  </si>
  <si>
    <t>...................................</t>
  </si>
  <si>
    <t>XX</t>
  </si>
  <si>
    <t>..................................</t>
  </si>
  <si>
    <t>(5)=(1)+(2)+(3)+(4)</t>
  </si>
  <si>
    <t>(9)=(7)-(8)</t>
  </si>
  <si>
    <t>………………….</t>
  </si>
  <si>
    <t>Nfhit ,y / gl;bay; ,y</t>
  </si>
  <si>
    <t>,t;tUl (2020) tUl Vw;ghLfspy; ,Ue;J nfhLg;gdTfs; Nkw;nfhs; Ntz;ba nghWg;Gf;fs; kl;Lk; ,q;F Fwpg;gplg;gl Ntz;Lk;</t>
  </si>
  <si>
    <t>1002-04-05</t>
  </si>
  <si>
    <t>1002-07-00</t>
  </si>
  <si>
    <t>1007-07-01</t>
  </si>
  <si>
    <t>1002-07-01</t>
  </si>
  <si>
    <t>உற்பத்தி செலவில் வரி</t>
  </si>
  <si>
    <t>1002-05-04</t>
  </si>
  <si>
    <t>1002-07-02</t>
  </si>
  <si>
    <t>1002-09-00</t>
  </si>
  <si>
    <t>1002-12-00</t>
  </si>
  <si>
    <t>1003-01-01</t>
  </si>
  <si>
    <t>1003-07-09</t>
  </si>
  <si>
    <t>1003-07-10</t>
  </si>
  <si>
    <t>2002.02.02</t>
  </si>
  <si>
    <t>2002.02.03</t>
  </si>
  <si>
    <t>2003.02.26</t>
  </si>
  <si>
    <t>2003.02.27</t>
  </si>
  <si>
    <t>2003.02.29</t>
  </si>
  <si>
    <t>2003.02.30</t>
  </si>
  <si>
    <t>2003.03.04</t>
  </si>
  <si>
    <t>இந்த நாட்டில் மதுபான உரிமக் கட்டணம்</t>
  </si>
  <si>
    <t>மோட்டார் வாகனத் துறையால் கார் பதிவுக் கட்டணத்தை மாற்றுதல்</t>
  </si>
  <si>
    <t>முத்திரை வருவாய்</t>
  </si>
  <si>
    <t>சொத்து பரிமாற்றத்திற்கான முத்திரை வரி</t>
  </si>
  <si>
    <t>நீதிமன்ற ஆவணங்களின் முத்திரை வரி</t>
  </si>
  <si>
    <t>வணிக விற்றுமுதல் வரி</t>
  </si>
  <si>
    <t>தேசத்தை கட்டியெழுப்பும் வரி</t>
  </si>
  <si>
    <t>மோட்டார் வாகன வருவாய் உரிம கட்டணம்</t>
  </si>
  <si>
    <t>பிற உரிமக் கட்டணங்கள்</t>
  </si>
  <si>
    <t>அடமான வணிக உரிம கட்டணம்</t>
  </si>
  <si>
    <t>வரி அல்லாத வருமானம்</t>
  </si>
  <si>
    <t>வீட்டு வாடகை</t>
  </si>
  <si>
    <t>நிலம் மற்றும் பிற உரிமக் கட்டணம்</t>
  </si>
  <si>
    <t>பொது அதிகாரிகளின் கடன்கள் மற்றும் முன்பணங்கள் மீதான வட்டி</t>
  </si>
  <si>
    <t>முதலீட்டு வட்டி</t>
  </si>
  <si>
    <t>தேர்வு கட்டணம்</t>
  </si>
  <si>
    <t>மருத்துவச் சட்டத்தின் கீழ் கட்டணம் வசூலிக்கப்படுகிறது</t>
  </si>
  <si>
    <t>மருந்துகள் மற்றும் இரசாயன வரி</t>
  </si>
  <si>
    <t>வணிக பெயர் பதிவு கட்டணம்</t>
  </si>
  <si>
    <t>கனிம வளங்கள் மீதான வரிகள்</t>
  </si>
  <si>
    <t>பல்வேறு ரசீதுகள்</t>
  </si>
  <si>
    <t>நீதிமன்ற அபராதம்</t>
  </si>
  <si>
    <t>மோட்டார் வாகனங்களுக்கு அபராதம்</t>
  </si>
  <si>
    <t>உபயோகமற்ற மூலதனப் பொருட்களின் விற்பனை</t>
  </si>
  <si>
    <t>வரி அல்லாத வருவாய் சேகரிப்பு</t>
  </si>
  <si>
    <t>மொத்த வருமானம்</t>
  </si>
  <si>
    <t xml:space="preserve">gpujhd epjp cj;jpNahfj;jupd;/ gpujhd fzf;fhsupd;/ epjpg; gpupTj;  jiytupd; ifnahg;gKk; ngaUk; </t>
  </si>
  <si>
    <t>பூர்வாங்க மதிப்பீடு</t>
  </si>
  <si>
    <t>திருத்தப்பட்ட மதிப்பீடு</t>
  </si>
  <si>
    <t>சம்பந்தப்பட்ட அமைச்சகம் / துறையின் சேகரிப்புகள்</t>
  </si>
  <si>
    <t>மற்ற அமைச்சகங்கள் / துறைகளின் சேகரிப்புகள்</t>
  </si>
  <si>
    <t>தொகை</t>
  </si>
  <si>
    <t>பற்றாக்குறை வருவாய் வசூல்</t>
  </si>
  <si>
    <t>ரொக்கமாக</t>
  </si>
  <si>
    <t>திருத்தங்கள்</t>
  </si>
  <si>
    <t>நிகர வருமானம்</t>
  </si>
  <si>
    <t>கூட்டு மானியங்கள் மற்றும் ஒதுக்கப்பட்ட வருமானம்</t>
  </si>
  <si>
    <t xml:space="preserve">மாகாண சபையின் அபிவிருத்தி மானியங்கள்
</t>
  </si>
  <si>
    <t>மாகாண குறிப்பிட்ட அபிவிருத்தி மானியங்கள்</t>
  </si>
  <si>
    <t>இலங்கை அரசு / உலக வங்கி உதவி</t>
  </si>
  <si>
    <t>இலங்கை அரசாங்கம் / ஆசிய அபிவிருத்தி வங்கி உதவி</t>
  </si>
  <si>
    <t>இலங்கை அரசு / உலக வங்கி மற்றும் ஆஸ்திரேலிய உதவி</t>
  </si>
  <si>
    <t>ஜப்பான் சர்வதேச கூட்டுறவு வங்கி உதவி</t>
  </si>
  <si>
    <t>வேறு வருமானம்</t>
  </si>
  <si>
    <t>மற்ற ரசீதுகள்</t>
  </si>
  <si>
    <t>ஐக்கிய நாடுகளின் மக்கள் தொகை நிதி உதவி</t>
  </si>
  <si>
    <t>ஐக்கிய நாடுகளின் குழந்தைகள் நிதி உதவி</t>
  </si>
  <si>
    <t>வரி அமைச்சகங்கள் மற்றும் துறைகள் ரசீதுகள்</t>
  </si>
  <si>
    <t>அரச சார்பற்ற கட்சிகளின் ரசீதுகள்</t>
  </si>
  <si>
    <t>சிறப்பு சட்ட சேவைகள்</t>
  </si>
  <si>
    <t>1303 - fl;blq;fSk; fl;likg;Gf;fSk;</t>
  </si>
  <si>
    <t>1306-தர உள்ளீடுகள் - கல்வி</t>
  </si>
  <si>
    <t>2004-பிற மூலதன சொத்துக்கள்</t>
  </si>
  <si>
    <t>2005-உள்கட்டமைப்பு சொத்துக்கள்</t>
  </si>
  <si>
    <t>2006-நில மேம்பாடு</t>
  </si>
  <si>
    <t>2505 jpl;lkply;fisj; jahupj;jy;</t>
  </si>
  <si>
    <t>1305 -உள்கட்டமைப்பு சொத்துக்கள்</t>
  </si>
  <si>
    <t>1306 -தர உள்ளீடுகள் - கல்வி</t>
  </si>
  <si>
    <t>1304- மற்ற பராமரிப்பு செலவுகள்</t>
  </si>
  <si>
    <t>மானியங்கள்</t>
  </si>
  <si>
    <t>மொத்தம் - தொடர் செலவுகள் (3-5)</t>
  </si>
  <si>
    <t>Fwpg;G - 3 - $yp&gt; rk;gsk; kw;Wk; Vida Copau; mD$yq;fs; nryT tplauPjpahd tFg;gPL</t>
  </si>
  <si>
    <t>Fwpg;G - 4 - nryT tplauPjpahd Vida nghUl;fs; kw;Wk; Nritfs;</t>
  </si>
  <si>
    <t>Fwpg;G - 5 - nryT tplauPjpahd khw;wq;fs;&gt; ed;nfhilfs;&gt; khdpaq;fs;</t>
  </si>
  <si>
    <t xml:space="preserve">KO nkhj;jk;  (Fwpg;G 3 - 11) </t>
  </si>
  <si>
    <t>vd;rPgP-gPupIP- 4</t>
  </si>
  <si>
    <t xml:space="preserve">       gzpg;ghsu;(epjp)/Mizahsu;(epjp)</t>
  </si>
  <si>
    <t xml:space="preserve">       jpfjp :</t>
  </si>
  <si>
    <t>Muk;g kPjp 01.01.2021</t>
  </si>
  <si>
    <t xml:space="preserve">01.01.2021 f;F gpd;G milahsk; fhzg;gl;l nrhj;J </t>
  </si>
  <si>
    <t>31.12.2021 ,y; cs;sthwd kPjp 8= (3+4+5+6+7)</t>
  </si>
  <si>
    <t xml:space="preserve"> (ep.x. 56 kw;Wk; ep.x 62 ,d; fPohd el;lk;)</t>
  </si>
  <si>
    <t xml:space="preserve">ep.x. 62 ,d; fPohd iftpLjy; gw;wpa tpguj;ijAk; cs;slf;Fjy; Ntz;Lk;. </t>
  </si>
  <si>
    <t>tUlj;jpDs; ,lk;ngw;w ep;x.59 ,d; fPohd el;lk; kw;Wk; iftpLjy; gw;wpa $w;Wf;fs;</t>
  </si>
  <si>
    <t>tUlj;jpDs; ep.x. 59 ,d; fPo; Gj;jfj;jpypUe;J ntl;b ePf;Fjy; kw;Wk; mwtpLjy; gw;wpa $w;Wf;fs;</t>
  </si>
  <si>
    <t xml:space="preserve">jdpahs;/epWtdj;jpd; ngah; </t>
  </si>
  <si>
    <t>1. mikr;R / murhq;fj; jpizf;fsk;</t>
  </si>
  <si>
    <t>2. murhq;ff; $l;Lj;jhgdk; /epajpr; rl;lKiwr; rigfs;</t>
  </si>
  <si>
    <t>gpujk fzf;fhsu;/fzf;fhsu;;</t>
  </si>
  <si>
    <t>செலுத்தப்பட்ட மொத்த தொகை</t>
  </si>
  <si>
    <t xml:space="preserve">      முன்கூட்டியே பணம் செலுத்துவதற்கான அறிக்கை</t>
  </si>
  <si>
    <t>vd;rPgP-gPupIP- 6</t>
  </si>
  <si>
    <t>mLj;j tUl Vw;ghLfspy; ,Ue;J nfhLg;gdTfs; Nkw;nfhs; Ntz;ba nghWg;Gf;fs; kl;Lk; ,q;F Fwpg;gplg;gl Ntz;Lk;</t>
  </si>
  <si>
    <t>ep.x. 46.2.1 ,y; Fwpg;gplg;gl;Ls;s Vw;ghLfSf;F mikthf vLf;ff;$ba mjpfgl;r flg;ghLfspd; vy;iy (&amp;gh)</t>
  </si>
  <si>
    <t>ep.x. 46.2.2/3 w;fikthf nkhj;jr; nrytpd kjpg;gPL (&amp;gh)</t>
  </si>
  <si>
    <t>tUkhdg; ngWiffs;</t>
  </si>
  <si>
    <t>nkhj;j tUkhdg; ngWiffs; (m)</t>
  </si>
  <si>
    <t xml:space="preserve"> tUkhdk; my;yhj ngWiffs;</t>
  </si>
  <si>
    <t>nkhj;j kPz;LtUk; nrytpdk; (&lt;)</t>
  </si>
  <si>
    <t>nkhj;j %yjdk;; nrytpdk; (c)</t>
  </si>
  <si>
    <t>nkhj;j nrytpdk; v = (&lt;+c+C)</t>
  </si>
  <si>
    <t>vd;rPgP-gPupIP- 3</t>
  </si>
  <si>
    <t>vd;rPgP-gPupIP- 1</t>
  </si>
  <si>
    <t>vd;rPgP-gPupIP- 2</t>
  </si>
  <si>
    <t>gpujhd epjp cj;jpNahfj;ju;;;/ gpujhd fzf;fhsu; /</t>
  </si>
  <si>
    <t>ngau;:</t>
  </si>
  <si>
    <t>gzpg;ghsu;(epjp)/Mizahsu;(epjp)</t>
  </si>
  <si>
    <t>gjtp :</t>
  </si>
  <si>
    <t>ngau; :</t>
  </si>
  <si>
    <t>jpfjp :</t>
  </si>
  <si>
    <t>vd;rPgP-gPup - rP</t>
  </si>
  <si>
    <t>njhopw;ghlL nraw;ghLfspypUe;jhd Njwpa fhRg; gha;r;ry; (,)=(m)-(M)</t>
  </si>
  <si>
    <t>KjyPl;Lr nraw;ghLfspypUe;jhd Njwpa fhRg; gha;r;ry; (C)=(&lt;)-(c)</t>
  </si>
  <si>
    <t>njhopw;ghLfs; kw;Wk; KjyPl;Lr; nraw;ghLfspypUe;jhd Njwpa fhRg; gha;r;ry; (v)=(,-C)</t>
  </si>
  <si>
    <t>epjpr; nraw;ghLfspypUe;jhd Njwpa fhRg; gha;r;ry; (x)=(V)-(I)</t>
  </si>
  <si>
    <t>fhrpy; Vw;gl;l Njwpa mirT (X)=(v) -(x)</t>
  </si>
  <si>
    <t>vd;rPgP-gPupMu;  - 1</t>
  </si>
  <si>
    <t>vd;rPgP-gPupMu;  - 2</t>
  </si>
  <si>
    <t xml:space="preserve">Mz;L 1 </t>
  </si>
  <si>
    <t>&amp;gh …………….</t>
  </si>
  <si>
    <t xml:space="preserve">Mz;L 2 </t>
  </si>
  <si>
    <t xml:space="preserve">Mz;L 3 </t>
  </si>
  <si>
    <t>(1) mwpf;ifapLk; Mz;bd; njhlh;gpy; epYitfs;</t>
  </si>
  <si>
    <t xml:space="preserve">cjhuzk;: </t>
  </si>
  <si>
    <t xml:space="preserve">(2) Ke;jpa Mz;bd; njhlh;gpy; epYitfs; </t>
  </si>
  <si>
    <t xml:space="preserve">(3) Ke;jpa Mz;bw;F Kw;gl;l Mz;LtiuAs;s epYitfs; </t>
  </si>
  <si>
    <t xml:space="preserve">gpujhd epjp cj;jpNahfj;jupd;/ gpujhd fzf;fhsupd;/ </t>
  </si>
  <si>
    <t>vd;rPgP-gPupMu;  - 3</t>
  </si>
  <si>
    <t>Muk;g kjpg;gPl;bd;  % rjtPjkhf NtWghL</t>
  </si>
  <si>
    <t>vd;rPgP-gPupMu;  - 4</t>
  </si>
  <si>
    <t xml:space="preserve">jpUj;jg;gl;l tUkhd kjpg;gPl;Lf;Fk; cz;ik tUkhdj;jpw;Fk; ,ilapyhd NtWghL </t>
  </si>
  <si>
    <t>jpUj;jg;gl;l tUkhd  kjpg;gPl;bd;  % rjtPjkhf NtWghL</t>
  </si>
  <si>
    <t>vd;rPgP-gPup&lt;  - 1</t>
  </si>
  <si>
    <t xml:space="preserve">ep.x 29-30 khw;wy;fs;       </t>
  </si>
  <si>
    <t>Njwpa ngWNgW kPjp / Nkyjpfk;</t>
  </si>
  <si>
    <t>epfo;r;rpj; jpl;lk; (1)</t>
  </si>
  <si>
    <t>(1) kPz;LtUk;</t>
  </si>
  <si>
    <t>(2) %yjdk;</t>
  </si>
  <si>
    <t>vd;rPgP-gPup&lt;  - 2</t>
  </si>
  <si>
    <t xml:space="preserve">ep.x 66/69 khw;wy;fs;     </t>
  </si>
  <si>
    <t xml:space="preserve"> nkhj;jj; Njwpa xJf;fPL    </t>
  </si>
  <si>
    <t>1001 - rk;gdKk; $ypAk;</t>
  </si>
  <si>
    <t>1002 - Nkyjpf Neu kw;Wk; Vida gbfs;</t>
  </si>
  <si>
    <t>1003 - Vida nfhLg;gdTfs;</t>
  </si>
  <si>
    <t>1101 - cs;Su;</t>
  </si>
  <si>
    <t>1102 - ntspehL</t>
  </si>
  <si>
    <t>1201 - vOJfUtpfSk; mYtyf cgfuzq;fSk;</t>
  </si>
  <si>
    <t>1202 - vupnghUs;</t>
  </si>
  <si>
    <t>1203 - czTk; rPUilfSk;</t>
  </si>
  <si>
    <t>1301 - thfdq;fs;</t>
  </si>
  <si>
    <t>1302 - nghwp&gt; ,ae;jpuk;&gt; cgfuzk;</t>
  </si>
  <si>
    <t>1401 - Nghf;Ftuj;J</t>
  </si>
  <si>
    <t>1402 - jghy;&gt; njhiyj;njhlu;G</t>
  </si>
  <si>
    <t>1403 - kpd;rhuKk; ePUk;</t>
  </si>
  <si>
    <t>1404 - thlifAk;&gt; cs;Suhl;rp rigfSf;fhd tupAk;</t>
  </si>
  <si>
    <t>1406 - Fj;jif thfzq;fSf;fhd tl;b nfhLg;gdT</t>
  </si>
  <si>
    <t>1407 -murhq;f KjyPl;il Nkw;nfhs;tjd; nryT</t>
  </si>
  <si>
    <t>1501 - eyd;Gup epfo;r;rpj;jpl;lk;;</t>
  </si>
  <si>
    <t>1502 - Xa;T+jpa gzpf;nfhilfs;</t>
  </si>
  <si>
    <t>1503 - nghJ epWtdq;fs;</t>
  </si>
  <si>
    <t>1504 - mgptpUj;jp khdpaq;fs;</t>
  </si>
  <si>
    <t>1505 - re;jh kw;Wk; gq;fspg;Gf; fl;lzq;fs;</t>
  </si>
  <si>
    <t>1506 - murhq;f Copau;fSf;fhd clikf; fld; tl;b</t>
  </si>
  <si>
    <t>1507 - khfhzrigfs;</t>
  </si>
  <si>
    <t>1508 - Vidait</t>
  </si>
  <si>
    <t>1701 - el;lq;fSk; gjptopg;Gk; epfoj;jf;f Nritfs;</t>
  </si>
  <si>
    <t>1702 - epfoj;jf;f Nritfs;</t>
  </si>
  <si>
    <t>1703 mYtyf nkhopf; nfhs;ifia eilKiwg;gLj;Jjy;</t>
  </si>
  <si>
    <t>2001 - fl;blq;fSk; fl;likg;Gf;fSk;</t>
  </si>
  <si>
    <t>2002 - nghwp&gt; ,ae;jpuk;&gt; cgfuzk;</t>
  </si>
  <si>
    <t>2003 - thfdq;fs;</t>
  </si>
  <si>
    <t>2101 - thfdq;fs;</t>
  </si>
  <si>
    <t>2102 - jsghlq;fSk;&gt; mYtyf cgfuzq;fSk;</t>
  </si>
  <si>
    <t>2103 - nghwp&gt; ,ae;jpuk;&gt; cgfuzk;</t>
  </si>
  <si>
    <t>2104 - fl;blq;fSk;&gt; fl;likg;Gf;fSk;</t>
  </si>
  <si>
    <t>2105 - fhzpAk&gt;; fhzp Nkk;gLj;jYk;</t>
  </si>
  <si>
    <t>2106 nkd;nghUs; mgptpUj;jp</t>
  </si>
  <si>
    <t>2108 - Fj;;jif thfdq;fSf;fhd %yjd nfhLg;gdt</t>
  </si>
  <si>
    <t>2201 - nghJ epWtdq;fs;</t>
  </si>
  <si>
    <t>2202 - mgptpUj;jp cjtpfs;</t>
  </si>
  <si>
    <t>2301 -cupikg; gq;Ff;fhd gq;fspg;G</t>
  </si>
  <si>
    <t>2401 - gapw;rpAk;&gt; ,aysT fl;bnaOg;GjYk;</t>
  </si>
  <si>
    <t>vd;rPgP-gPup&lt;-3</t>
  </si>
  <si>
    <t>Fwpg;G -3 - $yp&gt; rk;gsk; kw;Wk; Vida Copau; mD$yq;fs; nryT tplauPjpahd tFg;gPL</t>
  </si>
  <si>
    <t>1001 rk;gdKk; $ypAk;</t>
  </si>
  <si>
    <t>1002 Nkyjpf Neu kw;Wk; Vida gbfs;</t>
  </si>
  <si>
    <t>1003 Vida nfhLg;gdTfs;</t>
  </si>
  <si>
    <t>Fwpg;G -4 - nryT tplauPjpahd Vida nghUl;fs; kw;Wk; Nritfs;</t>
  </si>
  <si>
    <t>1101 cs;Su;</t>
  </si>
  <si>
    <t>1102 ntspehL</t>
  </si>
  <si>
    <t xml:space="preserve">nkhj;jk;  (m) </t>
  </si>
  <si>
    <t>1201 vOJfUtpfSk; mYtyf cgfuzq;fSk;</t>
  </si>
  <si>
    <t>1203 czTk; rPUilfSk;</t>
  </si>
  <si>
    <t>1204 kUj;Jt toq;fy;fs;</t>
  </si>
  <si>
    <t>1205 Vidait</t>
  </si>
  <si>
    <r>
      <rPr>
        <sz val="11"/>
        <color theme="1"/>
        <rFont val="Baamini"/>
      </rPr>
      <t>1206</t>
    </r>
    <r>
      <rPr>
        <sz val="8"/>
        <color theme="1"/>
        <rFont val="Baamini"/>
      </rPr>
      <t xml:space="preserve"> இயந்திர மற்றும் மின் உபகரணங்கள்</t>
    </r>
  </si>
  <si>
    <t xml:space="preserve">nkhj;jk; (M) </t>
  </si>
  <si>
    <t>nkhj;jk; ( , )</t>
  </si>
  <si>
    <t>1401 Nghf;Ftuj;J</t>
  </si>
  <si>
    <t>1402 jghy;&gt; njhiyj;njhlu;G</t>
  </si>
  <si>
    <t>1403 kpd;rhuKk; ePUk;</t>
  </si>
  <si>
    <t>1404 thlifAk;&gt; cs;Suhl;rp rigfSf;fhd tupAk;</t>
  </si>
  <si>
    <t>1405 Vidait</t>
  </si>
  <si>
    <t>1406 Fj;jif thfzq;fSf;fhd tl;b nfhLg;gdT</t>
  </si>
  <si>
    <t>1407 murhq;f KjyPl;il Nkw;nfhs;tjd; nryT</t>
  </si>
  <si>
    <t>nkhj;jk; ( &lt; )</t>
  </si>
  <si>
    <t>Vida nghUl;fs; kw;Wk; Nritfs; kPjhd nkhj;jr; nrytpdk;  (m+M+,+&lt;)</t>
  </si>
  <si>
    <t>1501 eyd;Gup epfo;r;rpj;jpl;lk;;</t>
  </si>
  <si>
    <t>1502 Xa;T+jpa gzpf;nfhilfs;</t>
  </si>
  <si>
    <t>1503 nghJ epWtdq;fs;</t>
  </si>
  <si>
    <t>1504 mgptpUj;jp khdpaq;fs;</t>
  </si>
  <si>
    <t>1505 re;jh kw;Wk; gq;fspg;Gj; njhif</t>
  </si>
  <si>
    <t>1506 murhq;f Copau;fSf;fhd clikf; fld; tl;b</t>
  </si>
  <si>
    <t>1508 khfhzrigfs;</t>
  </si>
  <si>
    <t>1509 Vidait</t>
  </si>
  <si>
    <t>1701 இழப்புகள் மற்றும் வெட்டுக்கள்</t>
  </si>
  <si>
    <t>1702 எதிர்பாராத சேவைகள்</t>
  </si>
  <si>
    <t>1703 - மற்றவை</t>
  </si>
  <si>
    <t>Fwpg;G - 6 Kyjdr; nrhj;Jf;fspd; Gzuikg;Gk;&gt; Nkk;gLj;jYk;</t>
  </si>
  <si>
    <t>2001 fl;blq;fSk; fl;likg;Gf;fSk;</t>
  </si>
  <si>
    <t>2002 nghwp&gt; ,ae;jpuk;&gt; cgfuzk;</t>
  </si>
  <si>
    <t>2003 thfdq;fs;</t>
  </si>
  <si>
    <t>nkhj;jk; (m)</t>
  </si>
  <si>
    <t>Fwpg;G - 7 %yjdr; nrhj;Jf;fspd; nfhs;tdT</t>
  </si>
  <si>
    <t>2101 thfdq;fs;</t>
  </si>
  <si>
    <t>2102 jsghlq;fSk;&gt; mYtyf cgfuzq;fSk;</t>
  </si>
  <si>
    <t>2103 nghwp&gt; ,ae;jpuk;&gt; cgfuzk;</t>
  </si>
  <si>
    <t>2104 fl;blq;fSk;&gt; fl;likg;Gf;fSk;</t>
  </si>
  <si>
    <t>2105 fhzpAk&gt;; fhzp Nkk;gLj;jYk;</t>
  </si>
  <si>
    <t>2108 Fj;;jif thfdq;fSf;fhd %yjd nfhLg;gdt</t>
  </si>
  <si>
    <t>nkhj;jk; (M)</t>
  </si>
  <si>
    <t>Fwpg;G -8 %yjd khw;wq;fs;</t>
  </si>
  <si>
    <t>2201 nghJ epWtdq;fs;</t>
  </si>
  <si>
    <t>2202 mgptpUj;jp cjtpfs;</t>
  </si>
  <si>
    <t>nkhj;jk; (,)</t>
  </si>
  <si>
    <t xml:space="preserve">Fwpg;G - 9 epjpr; nrhj;Jf;fspd; nfhs;tdT </t>
  </si>
  <si>
    <t>2301 cupikg; gq;Ff;fhd gq;fspg;G</t>
  </si>
  <si>
    <t xml:space="preserve">nkhj;jk; (&lt;) </t>
  </si>
  <si>
    <t>Fwpg;G - 10 kdpj ts mgptpUj;jp</t>
  </si>
  <si>
    <t>2401 gapw;rpAk;&gt; ,aysT fl;bnaOg;GjYk;</t>
  </si>
  <si>
    <t>nkhj;jk; (c)</t>
  </si>
  <si>
    <t>Fwpg;G - 11 Vida %yjdr; nrytpdq;fs;</t>
  </si>
  <si>
    <t>nkhj;jk; (C)</t>
  </si>
  <si>
    <t>nghJ KjyPl;bd; kPjhd nkhj;jr; nrytpdq;fs;  (m+M+,+&lt;+c+C)</t>
  </si>
  <si>
    <t>vd;rPgP-gPup&lt;-4</t>
  </si>
  <si>
    <t>NtWghL Muk;g nrytpd  kjpg;gPl;bd;  % rjtPjkhf NtWghL</t>
  </si>
  <si>
    <t>1001 rk;gsKk; $ypAk;</t>
  </si>
  <si>
    <t xml:space="preserve">nkhj;jk; (m) </t>
  </si>
  <si>
    <t>1301 thfdq;fs;</t>
  </si>
  <si>
    <t>1302 nghwp&gt; ,ae;jpuk;&gt; cgfuzk;</t>
  </si>
  <si>
    <t>1303 fl;blq;fSk; fl;likg;Gf;fSk;</t>
  </si>
  <si>
    <t>1507 khfhzrigfs;</t>
  </si>
  <si>
    <t>1508 Vidait</t>
  </si>
  <si>
    <t>Fwpg;G - 6 - nryT tplauPjpahd Vida kPz;LtUk; nrytpdk;</t>
  </si>
  <si>
    <t>1701 el;lq;fSk; gjptopg;Gk; epfoj;jf;f Nritfs;</t>
  </si>
  <si>
    <t>1702 epfoj;jf;f Nritfs;</t>
  </si>
  <si>
    <t>epfo;r;rpj; jpl;lk;  (1)</t>
  </si>
  <si>
    <t>KO nkhj;jk; (Fwpg;G 3 Kjy; 5 tiu) nkhj;j kPz;LtUk; nrytpdk;</t>
  </si>
  <si>
    <t xml:space="preserve">     jpfjp :</t>
  </si>
  <si>
    <t>vd;rPgP-gPup&lt;- 5</t>
  </si>
  <si>
    <t xml:space="preserve">Njwpa Vw;ghL   **                                                                                                                                       </t>
  </si>
  <si>
    <t xml:space="preserve">cz;ikr; nrytpdk;                          </t>
  </si>
  <si>
    <t xml:space="preserve">Njwpa Vw;ghL **                                                                                                                                                                                                                                 </t>
  </si>
  <si>
    <t xml:space="preserve">cz;ikr; nrytpdk;                                                                    </t>
  </si>
  <si>
    <t xml:space="preserve">Njwpa Vw;ghL **                                                                                                                           </t>
  </si>
  <si>
    <t>nrytpdj;jpd; rjtPjk; ***</t>
  </si>
  <si>
    <t xml:space="preserve">           gpujhd epjp cj;jpNahfj;ju;;;/ gpujhd fzf;fhsu; /</t>
  </si>
  <si>
    <t xml:space="preserve">            gzpg;ghsu;(epjp)/Mizahsu;(epjp)</t>
  </si>
  <si>
    <t xml:space="preserve">           jpfjp :</t>
  </si>
  <si>
    <t>vd;rPgP-gPup&lt;- 6</t>
  </si>
  <si>
    <t>fUj;jpl;lk; 2</t>
  </si>
  <si>
    <t>fUj;jpl;lk; 3</t>
  </si>
  <si>
    <t xml:space="preserve">Njwpa Vw;ghL </t>
  </si>
  <si>
    <t xml:space="preserve"> nkhj;jk; KO epfo;r;rpj; jpl;lj;jpdJk; nkhj;jkhf ,Uj;jy; Ntz;Lk;.</t>
  </si>
  <si>
    <t>vd;rPgP-gPupIP-1</t>
  </si>
  <si>
    <t>Kw;gzf; fzf;F ,yf;fk;</t>
  </si>
  <si>
    <t>1. NkNy 4 kw;Wk; 5 kPjpfSf;fpilapyhd NtWghl;Lf;fhd fhuzj;ijf; fhl;Lf.</t>
  </si>
  <si>
    <t xml:space="preserve">      (2) Vida fhuzq;fs;- ....................................................</t>
  </si>
  <si>
    <t>vd;rPgP-gPupIP -2</t>
  </si>
  <si>
    <t>nghWg;Gf;fspd; mjpfgl;r vy;iy &amp;gh ……..</t>
  </si>
  <si>
    <t>flg;ghL kw;Wk; nghWg;Gf;fspd; 
  ngWkjp       (&amp;gh)</t>
  </si>
  <si>
    <t>3.  Vidait  (jdpahu;j; Jiw)</t>
  </si>
  <si>
    <t>Fwpg;G-(i)</t>
  </si>
  <si>
    <t>tUlj;jpDs; el;lj;ij mwtpLjy;/ ntl;b ePf;Fjy; / iftpLjy; gw;wpa $w;Wf;fs;</t>
  </si>
  <si>
    <t>KO nkhj;jk; (&amp;gh)</t>
  </si>
  <si>
    <t>ngWkjp  (&amp;gh)</t>
  </si>
  <si>
    <t>(ii) gpufhuk; fhyg; gFg;gha;T</t>
  </si>
  <si>
    <t>5-10 tUlq;fs;</t>
  </si>
  <si>
    <t xml:space="preserve">Fwpg;G -  </t>
  </si>
  <si>
    <t xml:space="preserve">nrytpdj; jiyg;G  1701 ,d; fPo; tUlj;jpDs; fzf;F itf;fg;gl;l my;yJ Kd;tUk; tUlq;fspy; fzf;F itf;ftpUf;fpd;w ep.x. 56 ,d; fPopUf;fpd;w jPq;F kw;Wk; </t>
  </si>
  <si>
    <t>Fwpg;G-(ii)</t>
  </si>
  <si>
    <t>&amp;gh. 25,000.00  ,w;Ff; fPo;</t>
  </si>
  <si>
    <t>&amp;gh. 25,000.01  ,w;F Nky;</t>
  </si>
  <si>
    <t xml:space="preserve">       el;lj;jpd; ngWkjp    </t>
  </si>
  <si>
    <t>Fwpg;G-(iii)</t>
  </si>
  <si>
    <t>kh.ep.x. 46.2.1&gt; 46.2.2&gt;kw;Wk; 46.2.3 gpufhuk;</t>
  </si>
  <si>
    <t>Fwpg;G-(iv)</t>
  </si>
  <si>
    <t xml:space="preserve">                              [(3+4+5) -(6+7)]  - (8+9)</t>
  </si>
  <si>
    <t>Fwpg;G-(v)</t>
  </si>
  <si>
    <t>njhif (&amp;gh)</t>
  </si>
  <si>
    <t>Fwpg;G-(vi)</t>
  </si>
  <si>
    <t>Fwpg;G (vii)</t>
  </si>
  <si>
    <t xml:space="preserve"> (&amp;gh.)</t>
  </si>
  <si>
    <t>Fwpg;G (viii)</t>
  </si>
  <si>
    <t xml:space="preserve">கூட்டுறவு ஊழியர் ஆணையம் </t>
  </si>
  <si>
    <t>வட மத்திய மாகாணம்.</t>
  </si>
  <si>
    <t>nrytpd jiyg;G ,y: 603</t>
  </si>
  <si>
    <t>,y;iy</t>
  </si>
  <si>
    <t>nrytpd jiyg;G ,y : 603</t>
  </si>
  <si>
    <t>epfo;r;rpj; jpl;lk; (3)</t>
  </si>
  <si>
    <t>fUj;jpl;lk; (3)</t>
  </si>
  <si>
    <t>fUj;jpl;lk; (4)</t>
  </si>
  <si>
    <t>nrytpd jiyg;G ,y :603</t>
  </si>
  <si>
    <t>-</t>
  </si>
  <si>
    <r>
      <t xml:space="preserve">1409 (xvi) </t>
    </r>
    <r>
      <rPr>
        <sz val="11"/>
        <color theme="1"/>
        <rFont val="Baamini"/>
      </rPr>
      <t>Vidait</t>
    </r>
  </si>
  <si>
    <t>nrytpdj; jiyg;G ,y : 603</t>
  </si>
  <si>
    <r>
      <t xml:space="preserve">mikr;rpd; </t>
    </r>
    <r>
      <rPr>
        <b/>
        <sz val="12"/>
        <rFont val="Iskoola Pota"/>
        <family val="2"/>
      </rPr>
      <t>/</t>
    </r>
    <r>
      <rPr>
        <b/>
        <sz val="12"/>
        <rFont val="Baamini"/>
      </rPr>
      <t xml:space="preserve"> jpizf;fsj;jpd; </t>
    </r>
    <r>
      <rPr>
        <b/>
        <sz val="12"/>
        <rFont val="Iskoola Pota"/>
        <family val="2"/>
      </rPr>
      <t xml:space="preserve">/ </t>
    </r>
    <r>
      <rPr>
        <b/>
        <sz val="12"/>
        <rFont val="Baamini"/>
      </rPr>
      <t>khtl;lr; nrayfj;jpd; ngau;  :</t>
    </r>
    <r>
      <rPr>
        <b/>
        <sz val="11"/>
        <rFont val="Baamini"/>
      </rPr>
      <t xml:space="preserve">கூட்டுறவு ஊழியர் ஆணையம் </t>
    </r>
  </si>
  <si>
    <t>மாகாண சபையின் அபிவிருத்தி மானியங்கள்</t>
  </si>
  <si>
    <r>
      <rPr>
        <sz val="12"/>
        <rFont val="Impact"/>
        <family val="2"/>
      </rPr>
      <t>*</t>
    </r>
    <r>
      <rPr>
        <sz val="12"/>
        <rFont val="Baamini"/>
      </rPr>
      <t xml:space="preserve">      V.rP.V. 2(v) ,d; gpufhuk; xt;nthU epfo;r;rpj; jpl;lj;jpd; fPOk; cs;s ngWkjpfis cs;slf;fTk;.</t>
    </r>
  </si>
  <si>
    <r>
      <rPr>
        <sz val="12"/>
        <rFont val="Iskoola Pota"/>
        <family val="2"/>
      </rPr>
      <t>**</t>
    </r>
    <r>
      <rPr>
        <sz val="12"/>
        <rFont val="Baamini"/>
      </rPr>
      <t xml:space="preserve">    V.rP.V. 2 ,y; 4 MtJ epuypy; fhl;lg;gl;Ls;s Vw;ghL</t>
    </r>
  </si>
  <si>
    <r>
      <rPr>
        <sz val="12"/>
        <rFont val="Iskoola Pota"/>
        <family val="2"/>
      </rPr>
      <t>***</t>
    </r>
    <r>
      <rPr>
        <sz val="12"/>
        <rFont val="Baamini"/>
      </rPr>
      <t xml:space="preserve">  jrkjhdk; ,d;wp % Fwpg;gplTk;.</t>
    </r>
  </si>
  <si>
    <r>
      <t>epfo;r;rpj; jpl;lk; 03</t>
    </r>
    <r>
      <rPr>
        <b/>
        <sz val="12"/>
        <rFont val="Iskoola Pota"/>
        <family val="2"/>
      </rPr>
      <t>*</t>
    </r>
  </si>
  <si>
    <r>
      <t>epfo;r;rpj; jpl;lk; 04</t>
    </r>
    <r>
      <rPr>
        <b/>
        <sz val="12"/>
        <rFont val="Iskoola Pota"/>
        <family val="2"/>
      </rPr>
      <t>*</t>
    </r>
  </si>
  <si>
    <r>
      <t xml:space="preserve">இலங்கை அரசு </t>
    </r>
    <r>
      <rPr>
        <sz val="9"/>
        <rFont val="Iskoola Pota"/>
        <family val="2"/>
      </rPr>
      <t>/</t>
    </r>
    <r>
      <rPr>
        <sz val="9"/>
        <rFont val="Baamini"/>
      </rPr>
      <t xml:space="preserve"> உலக வங்கி உதவி</t>
    </r>
  </si>
  <si>
    <r>
      <t xml:space="preserve">இலங்கை அரசாங்கம் </t>
    </r>
    <r>
      <rPr>
        <sz val="9"/>
        <rFont val="Iskoola Pota"/>
        <family val="2"/>
      </rPr>
      <t>/</t>
    </r>
    <r>
      <rPr>
        <sz val="9"/>
        <rFont val="Baamini"/>
      </rPr>
      <t xml:space="preserve"> ஆசிய அபிவிருத்தி வங்கி உதவி</t>
    </r>
  </si>
  <si>
    <r>
      <t xml:space="preserve">இலங்கை அரசு </t>
    </r>
    <r>
      <rPr>
        <sz val="9"/>
        <rFont val="Iskoola Pota"/>
        <family val="2"/>
      </rPr>
      <t>/</t>
    </r>
    <r>
      <rPr>
        <sz val="9"/>
        <rFont val="Baamini"/>
      </rPr>
      <t xml:space="preserve"> உலக வங்கி மற்றும் ஆஸ்திரேலிய உதவி</t>
    </r>
  </si>
  <si>
    <r>
      <t xml:space="preserve">mikr;rpd; </t>
    </r>
    <r>
      <rPr>
        <b/>
        <sz val="11"/>
        <rFont val="Iskoola Pota"/>
        <family val="2"/>
      </rPr>
      <t>/</t>
    </r>
    <r>
      <rPr>
        <b/>
        <sz val="11"/>
        <rFont val="Baamini"/>
      </rPr>
      <t xml:space="preserve"> jpizf;fsj;jpd; </t>
    </r>
    <r>
      <rPr>
        <b/>
        <sz val="11"/>
        <rFont val="Iskoola Pota"/>
        <family val="2"/>
      </rPr>
      <t>/</t>
    </r>
    <r>
      <rPr>
        <b/>
        <sz val="11"/>
        <rFont val="Baamini"/>
      </rPr>
      <t xml:space="preserve"> khtl;lr; nrayfj;jpd; ngau;: </t>
    </r>
    <r>
      <rPr>
        <b/>
        <sz val="10"/>
        <rFont val="Baamini"/>
      </rPr>
      <t>கூட்டுறவு ஊழியர் ஆணையம்</t>
    </r>
  </si>
  <si>
    <r>
      <t xml:space="preserve">mikr;rpd; </t>
    </r>
    <r>
      <rPr>
        <b/>
        <sz val="12"/>
        <rFont val="Iskoola Pota"/>
        <family val="2"/>
      </rPr>
      <t>/</t>
    </r>
    <r>
      <rPr>
        <b/>
        <sz val="12"/>
        <rFont val="Baamini"/>
      </rPr>
      <t xml:space="preserve"> jpizf;fsj;jpd; </t>
    </r>
    <r>
      <rPr>
        <b/>
        <sz val="12"/>
        <rFont val="Iskoola Pota"/>
        <family val="2"/>
      </rPr>
      <t>/</t>
    </r>
    <r>
      <rPr>
        <b/>
        <sz val="12"/>
        <rFont val="Baamini"/>
      </rPr>
      <t xml:space="preserve"> khtl;lr; nrayfj;jpd; ngau; :</t>
    </r>
    <r>
      <rPr>
        <b/>
        <sz val="10"/>
        <rFont val="Baamini"/>
      </rPr>
      <t>கூட்டுறவு ஊழியர் ஆணையம்</t>
    </r>
  </si>
  <si>
    <r>
      <t>epfo;r;rpj; jpl;lj;jpd; ,yf;fKk; ngaUk; :</t>
    </r>
    <r>
      <rPr>
        <b/>
        <sz val="10"/>
        <rFont val="Baamini"/>
      </rPr>
      <t xml:space="preserve"> மாகாண சபை நிர்வாகம்</t>
    </r>
  </si>
  <si>
    <r>
      <t xml:space="preserve">epfo;r;rpj; jpl;lj;jpd nkhj;jk; </t>
    </r>
    <r>
      <rPr>
        <b/>
        <sz val="12"/>
        <rFont val="Iskoola Pota"/>
        <family val="2"/>
      </rPr>
      <t>/</t>
    </r>
    <r>
      <rPr>
        <b/>
        <sz val="12"/>
        <rFont val="Baamini"/>
      </rPr>
      <t xml:space="preserve"> gf;fq;fspd; nkhj;jk;* </t>
    </r>
  </si>
  <si>
    <r>
      <rPr>
        <sz val="12"/>
        <rFont val="Iskoola Pota"/>
        <family val="2"/>
      </rPr>
      <t>*</t>
    </r>
    <r>
      <rPr>
        <sz val="12"/>
        <rFont val="Baamini"/>
      </rPr>
      <t xml:space="preserve"> epfo;r;rpj; jpl;lq;fspd; nghUl;L Nkyjpfg; gf;fq;fisr; Nru;g;gjhdhy; ,Wjpg; gf;fj;jpd;</t>
    </r>
  </si>
  <si>
    <t xml:space="preserve">jpfjp :   </t>
  </si>
  <si>
    <t>nrytpd jiyg;G ,y  : 603</t>
  </si>
  <si>
    <r>
      <t>mikr;rpd;</t>
    </r>
    <r>
      <rPr>
        <b/>
        <sz val="12"/>
        <rFont val="Iskoola Pota"/>
        <family val="2"/>
      </rPr>
      <t xml:space="preserve"> /</t>
    </r>
    <r>
      <rPr>
        <b/>
        <sz val="12"/>
        <rFont val="Baamini"/>
      </rPr>
      <t xml:space="preserve"> jpizf;fsj;jpd;</t>
    </r>
    <r>
      <rPr>
        <b/>
        <sz val="12"/>
        <rFont val="Iskoola Pota"/>
        <family val="2"/>
      </rPr>
      <t xml:space="preserve"> /</t>
    </r>
    <r>
      <rPr>
        <b/>
        <sz val="12"/>
        <rFont val="Baamini"/>
      </rPr>
      <t xml:space="preserve"> khtl;lr; nrayfj;jpd; ngau;  :  </t>
    </r>
    <r>
      <rPr>
        <b/>
        <sz val="10"/>
        <rFont val="Baamini"/>
      </rPr>
      <t>கூட்டுறவு ஊழியர் ஆணையம்</t>
    </r>
  </si>
  <si>
    <t>……………………………………………………….</t>
  </si>
  <si>
    <r>
      <t>gpujhd epjp cj;jpNahfj;ju;;;</t>
    </r>
    <r>
      <rPr>
        <sz val="12"/>
        <rFont val="Iskoola Pota"/>
        <family val="2"/>
      </rPr>
      <t>/</t>
    </r>
    <r>
      <rPr>
        <sz val="12"/>
        <rFont val="Baamini"/>
      </rPr>
      <t xml:space="preserve"> gpujhd fzf;fhsu;</t>
    </r>
    <r>
      <rPr>
        <sz val="12"/>
        <rFont val="Iskoola Pota"/>
        <family val="2"/>
      </rPr>
      <t xml:space="preserve"> /</t>
    </r>
  </si>
  <si>
    <r>
      <t>gzpg;ghsu;(epjp)</t>
    </r>
    <r>
      <rPr>
        <sz val="11"/>
        <color theme="1"/>
        <rFont val="Iskoola Pota"/>
        <family val="2"/>
      </rPr>
      <t>/</t>
    </r>
    <r>
      <rPr>
        <sz val="11"/>
        <color theme="1"/>
        <rFont val="Baamini"/>
      </rPr>
      <t>Mizahsu;(epjp)</t>
    </r>
  </si>
  <si>
    <t>6000/0/0/603/1</t>
  </si>
  <si>
    <t>6000/0/0/603/2</t>
  </si>
  <si>
    <t>6000/0/0/603/3</t>
  </si>
  <si>
    <t>பாதுகாப்பு வைப்பு</t>
  </si>
  <si>
    <t>டெண்டர் வைப்பு</t>
  </si>
  <si>
    <t>இதர வைப்புத்தொகைகள்</t>
  </si>
  <si>
    <t>nrytpd jiyg;G ,y:603</t>
  </si>
  <si>
    <r>
      <t xml:space="preserve">     mikr;rpd; </t>
    </r>
    <r>
      <rPr>
        <b/>
        <sz val="12"/>
        <rFont val="Iskoola Pota"/>
        <family val="2"/>
      </rPr>
      <t>/</t>
    </r>
    <r>
      <rPr>
        <b/>
        <sz val="12"/>
        <rFont val="Baamini"/>
      </rPr>
      <t xml:space="preserve"> jpizf;fsj;jpd; </t>
    </r>
    <r>
      <rPr>
        <b/>
        <sz val="12"/>
        <rFont val="Iskoola Pota"/>
        <family val="2"/>
      </rPr>
      <t>/</t>
    </r>
    <r>
      <rPr>
        <b/>
        <sz val="12"/>
        <rFont val="Baamini"/>
      </rPr>
      <t xml:space="preserve"> khtl;lr; nrayfj;jpd; ngau; :</t>
    </r>
    <r>
      <rPr>
        <b/>
        <sz val="10"/>
        <rFont val="Baamini"/>
      </rPr>
      <t>கூட்டுறவு ஊழியர் ஆணையம்</t>
    </r>
  </si>
  <si>
    <t>nrytpd jiyg;G ,y   : 603</t>
  </si>
  <si>
    <r>
      <t xml:space="preserve">       gpujhd epjp cj;jpNahfj;ju</t>
    </r>
    <r>
      <rPr>
        <sz val="12"/>
        <rFont val="Bauhaus 93"/>
        <family val="5"/>
      </rPr>
      <t>/</t>
    </r>
    <r>
      <rPr>
        <sz val="12"/>
        <rFont val="Baamini"/>
      </rPr>
      <t xml:space="preserve"> gpujhd fzf;fhsu; </t>
    </r>
    <r>
      <rPr>
        <sz val="12"/>
        <rFont val="Iskoola Pota"/>
        <family val="2"/>
      </rPr>
      <t>/</t>
    </r>
  </si>
  <si>
    <r>
      <t xml:space="preserve">       gzpg;ghsu;(epjp)</t>
    </r>
    <r>
      <rPr>
        <sz val="12"/>
        <color theme="1"/>
        <rFont val="Iskoola Pota"/>
        <family val="2"/>
      </rPr>
      <t>/</t>
    </r>
    <r>
      <rPr>
        <sz val="12"/>
        <color theme="1"/>
        <rFont val="Baamini"/>
      </rPr>
      <t>Mizahsu;(epjp)</t>
    </r>
  </si>
  <si>
    <t xml:space="preserve">Muk;g kPjpapd; kPJ Nkw;nfhs;sg;gl;l rPuhf;fk; </t>
  </si>
  <si>
    <t>1. Provincial Treasury Circular No. 2014/14 and Asset Code Numbers introduced in the Provincial Treasury Circular dated 15.12.2014 should be used.)</t>
  </si>
  <si>
    <t>vd;rPgP-gPupIP- 7</t>
  </si>
  <si>
    <r>
      <t xml:space="preserve">mikr;R/jpizf;fsk;: </t>
    </r>
    <r>
      <rPr>
        <b/>
        <sz val="10"/>
        <rFont val="Baamini"/>
      </rPr>
      <t>கூட்டுறவு ஊழியர் ஆணையம்</t>
    </r>
  </si>
  <si>
    <r>
      <t>gpujhd epjp cj;jpNahfj;ju</t>
    </r>
    <r>
      <rPr>
        <sz val="12"/>
        <rFont val="Iskoola Pota"/>
        <family val="2"/>
      </rPr>
      <t>/</t>
    </r>
    <r>
      <rPr>
        <sz val="12"/>
        <rFont val="Baamini"/>
      </rPr>
      <t xml:space="preserve"> gpujhd fzf;fhsu; </t>
    </r>
    <r>
      <rPr>
        <sz val="12"/>
        <rFont val="Iskoola Pota"/>
        <family val="2"/>
      </rPr>
      <t>/</t>
    </r>
  </si>
  <si>
    <t>1409(XLIV)</t>
  </si>
  <si>
    <t>nrytpdj; jiyg;G ,y: 603</t>
  </si>
  <si>
    <r>
      <t xml:space="preserve">mikr;rpd; </t>
    </r>
    <r>
      <rPr>
        <b/>
        <sz val="12"/>
        <rFont val="Iskoola Pota"/>
        <family val="2"/>
      </rPr>
      <t>/</t>
    </r>
    <r>
      <rPr>
        <b/>
        <sz val="12"/>
        <rFont val="Baamini"/>
      </rPr>
      <t xml:space="preserve"> jpizf;fsj;jpd; </t>
    </r>
    <r>
      <rPr>
        <b/>
        <sz val="12"/>
        <rFont val="Iskoola Pota"/>
        <family val="2"/>
      </rPr>
      <t>/</t>
    </r>
    <r>
      <rPr>
        <b/>
        <sz val="12"/>
        <rFont val="Baamini"/>
      </rPr>
      <t xml:space="preserve"> khtl;lr; nrayfj;jpd; ngau; :</t>
    </r>
    <r>
      <rPr>
        <b/>
        <sz val="10"/>
        <rFont val="Baamini"/>
      </rPr>
      <t xml:space="preserve"> கூட்டுறவு ஊழியர் ஆணையம்</t>
    </r>
  </si>
  <si>
    <t xml:space="preserve">Fwpg;G - Fwpg;G-(i) ,y; cs;slq;fpa fzf;F itf;f Ntz;ba el;lk; kw;Wk; iftpLjy; jtpu;e;j ep. x. 59 </t>
  </si>
  <si>
    <t xml:space="preserve">  ,d; fPohd Vida el;lk; kw;Wk; iftpLjy; khj;jpuk; ,e;j khjpupg; gbtj;jpy; cs;slf;Fjy; Ntz;Lk;.</t>
  </si>
  <si>
    <r>
      <t xml:space="preserve">mikr;rpd; </t>
    </r>
    <r>
      <rPr>
        <b/>
        <sz val="12"/>
        <rFont val="Iskoola Pota"/>
        <family val="2"/>
      </rPr>
      <t>/</t>
    </r>
    <r>
      <rPr>
        <b/>
        <sz val="12"/>
        <rFont val="Baamini"/>
      </rPr>
      <t xml:space="preserve"> jpizf;fsj;jpd;</t>
    </r>
    <r>
      <rPr>
        <b/>
        <sz val="12"/>
        <rFont val="Iskoola Pota"/>
        <family val="2"/>
      </rPr>
      <t xml:space="preserve"> /</t>
    </r>
    <r>
      <rPr>
        <b/>
        <sz val="12"/>
        <rFont val="Baamini"/>
      </rPr>
      <t xml:space="preserve"> khtl;lr; nrayfj;jpd; ngau;</t>
    </r>
    <r>
      <rPr>
        <b/>
        <sz val="10"/>
        <rFont val="Baamini"/>
      </rPr>
      <t xml:space="preserve"> :கூட்டுறவு ஊழியர் ஆணையம்</t>
    </r>
  </si>
  <si>
    <t xml:space="preserve">         ,y;iy</t>
  </si>
  <si>
    <t xml:space="preserve">nrytpdj; jiyg;G ,y: 603                                 </t>
  </si>
  <si>
    <r>
      <t xml:space="preserve">  mikr;rpd;</t>
    </r>
    <r>
      <rPr>
        <b/>
        <sz val="12"/>
        <rFont val="Iskoola Pota"/>
        <family val="2"/>
      </rPr>
      <t xml:space="preserve"> /</t>
    </r>
    <r>
      <rPr>
        <b/>
        <sz val="12"/>
        <rFont val="Baamini"/>
      </rPr>
      <t xml:space="preserve"> jpizf;fsj;jpd; </t>
    </r>
    <r>
      <rPr>
        <b/>
        <sz val="12"/>
        <rFont val="Iskoola Pota"/>
        <family val="2"/>
      </rPr>
      <t>/</t>
    </r>
    <r>
      <rPr>
        <b/>
        <sz val="12"/>
        <rFont val="Baamini"/>
      </rPr>
      <t xml:space="preserve"> khtl;lr; nrayfj;jpd; ngau; :</t>
    </r>
    <r>
      <rPr>
        <b/>
        <sz val="10"/>
        <rFont val="Baamini"/>
      </rPr>
      <t>கூட்டுறவு ஊழியர் ஆணையம்</t>
    </r>
  </si>
  <si>
    <r>
      <t xml:space="preserve">       mikr;rpd;</t>
    </r>
    <r>
      <rPr>
        <b/>
        <sz val="12"/>
        <rFont val="Iskoola Pota"/>
        <family val="2"/>
      </rPr>
      <t xml:space="preserve"> /</t>
    </r>
    <r>
      <rPr>
        <b/>
        <sz val="12"/>
        <rFont val="Baamini"/>
      </rPr>
      <t xml:space="preserve"> jpizf;fsj;jpd; </t>
    </r>
    <r>
      <rPr>
        <b/>
        <sz val="12"/>
        <rFont val="Iskoola Pota"/>
        <family val="2"/>
      </rPr>
      <t>/</t>
    </r>
    <r>
      <rPr>
        <b/>
        <sz val="12"/>
        <rFont val="Baamini"/>
      </rPr>
      <t xml:space="preserve"> khtl;lr; nrayfj;jpd; ngau; :</t>
    </r>
    <r>
      <rPr>
        <b/>
        <sz val="10"/>
        <rFont val="Baamini"/>
      </rPr>
      <t>கூட்டுறவு ஊழியர் ஆணையம்</t>
    </r>
  </si>
  <si>
    <t xml:space="preserve">மக்கள் வங்கி </t>
  </si>
  <si>
    <t>அனுராதபுரம்</t>
  </si>
  <si>
    <t>0081-00171724489</t>
  </si>
  <si>
    <r>
      <t xml:space="preserve">itg;G ,y: </t>
    </r>
    <r>
      <rPr>
        <b/>
        <sz val="12"/>
        <rFont val="Iskoola Pota"/>
        <family val="2"/>
      </rPr>
      <t>6000/0/0/603</t>
    </r>
    <r>
      <rPr>
        <b/>
        <sz val="12"/>
        <rFont val="Baamini"/>
      </rPr>
      <t xml:space="preserve">                                     </t>
    </r>
  </si>
  <si>
    <t xml:space="preserve"> ,y;iy</t>
  </si>
  <si>
    <t xml:space="preserve">பாதுகாப்பு வைப்பு  6000/0/0/603/1                                    </t>
  </si>
  <si>
    <t>டெண்டர் வைப்பு  6000/0/0/603/2</t>
  </si>
  <si>
    <t>இதர வைப்புத்தொகைகள் 6000/0/0/603/3</t>
  </si>
  <si>
    <r>
      <t>nrytpdj; jiyg;G ,y:   603     mikr;rpd;</t>
    </r>
    <r>
      <rPr>
        <b/>
        <sz val="12"/>
        <rFont val="Iskoola Pota"/>
        <family val="2"/>
      </rPr>
      <t>/</t>
    </r>
    <r>
      <rPr>
        <b/>
        <sz val="12"/>
        <rFont val="Baamini"/>
      </rPr>
      <t>jpizf;fsj;jpd;</t>
    </r>
    <r>
      <rPr>
        <b/>
        <sz val="12"/>
        <rFont val="Iskoola Pota"/>
        <family val="2"/>
      </rPr>
      <t>/</t>
    </r>
    <r>
      <rPr>
        <b/>
        <sz val="12"/>
        <rFont val="Baamini"/>
      </rPr>
      <t>khtl;lr; nrayfj;jpd; ngau;:</t>
    </r>
    <r>
      <rPr>
        <b/>
        <sz val="10"/>
        <rFont val="Baamini"/>
      </rPr>
      <t xml:space="preserve">கூட்டுறவு ஊழியர் ஆணையம்   </t>
    </r>
    <r>
      <rPr>
        <b/>
        <sz val="12"/>
        <rFont val="Baamini"/>
      </rPr>
      <t xml:space="preserve">                       </t>
    </r>
  </si>
  <si>
    <r>
      <t xml:space="preserve"> சரி </t>
    </r>
    <r>
      <rPr>
        <sz val="10"/>
        <color theme="1"/>
        <rFont val="Baamini"/>
      </rPr>
      <t>ghu;f;f</t>
    </r>
    <r>
      <rPr>
        <sz val="10"/>
        <color theme="1"/>
        <rFont val="Calibri"/>
        <family val="2"/>
        <scheme val="minor"/>
      </rPr>
      <t>ப்பட்டது .</t>
    </r>
  </si>
  <si>
    <t xml:space="preserve"> nkhj;jk;</t>
  </si>
  <si>
    <r>
      <rPr>
        <b/>
        <sz val="12"/>
        <color theme="1"/>
        <rFont val="Baamini"/>
      </rPr>
      <t>vd;rPgP-gPupIP</t>
    </r>
    <r>
      <rPr>
        <b/>
        <sz val="12"/>
        <color theme="1"/>
        <rFont val="Calibri"/>
        <family val="2"/>
        <scheme val="minor"/>
      </rPr>
      <t>- 5</t>
    </r>
  </si>
  <si>
    <t>இம்ப்ரெஸ்ட் நல்லிணக்க அறிக்கை</t>
  </si>
  <si>
    <t>செலவினத் தலைப்பு : 603  மாகாண அமைச்சு/துறை :  கூட்டுறவு ஊழியர் ஆணையம்,வட மத்திய மாகாணம்.</t>
  </si>
  <si>
    <t>அறிக்கையிடல் நிறுவனத்தின் சார்பாக பிற நிறுவனங்களால் சேகரிக்கப்படும் வருவாய்</t>
  </si>
  <si>
    <t>மற்ற நிறுவனங்களின் சார்பாக அறிக்கையிடும் நிறுவனத்தால் ஏற்படும் செலவு</t>
  </si>
  <si>
    <t>இடமாற்றங்கள் ஏற்பட்டால், பிற நிறுவனங்களால் வழங்கப்படும் கடன்</t>
  </si>
  <si>
    <r>
      <t>க</t>
    </r>
    <r>
      <rPr>
        <sz val="10"/>
        <color rgb="FF202124"/>
        <rFont val="Baamini"/>
      </rPr>
      <t>op</t>
    </r>
    <r>
      <rPr>
        <sz val="10"/>
        <color rgb="FF202124"/>
        <rFont val="Inherit"/>
      </rPr>
      <t>:</t>
    </r>
  </si>
  <si>
    <t>மற்ற நிறுவனங்களின் சார்பாக அறிக்கையிடல் நிறுவனத்தால் சேகரிக்கப்படும் வருவாய்</t>
  </si>
  <si>
    <r>
      <rPr>
        <sz val="10"/>
        <color rgb="FFC00000"/>
        <rFont val="Inherit"/>
      </rPr>
      <t>W&amp;OP</t>
    </r>
    <r>
      <rPr>
        <sz val="10"/>
        <color rgb="FF202124"/>
        <rFont val="Inherit"/>
      </rPr>
      <t xml:space="preserve"> பங்களிப்பு அறிக்கையிடல் நிறுவனத்தால் சேகரிக்கப்பட்டது</t>
    </r>
  </si>
  <si>
    <t>அறிக்கையிடல் நிறுவனத்தின் சார்பாக மற்ற நிறுவனங்களால் செய்யப்படும் செலவு</t>
  </si>
  <si>
    <t>இடமாற்றk; cs;thq;fப்பட்டாjல் நிறுவனத;jpdhy;வழங்கப்படும் கடன்</t>
  </si>
  <si>
    <r>
      <t xml:space="preserve">முந்தைய ஆண்டிலிருந்து </t>
    </r>
    <r>
      <rPr>
        <sz val="10"/>
        <color theme="1"/>
        <rFont val="Baamini"/>
      </rPr>
      <t>fl;Lepjp kPjp b.f</t>
    </r>
  </si>
  <si>
    <r>
      <t xml:space="preserve">டிசம்பர் 31 இல் உள்ள </t>
    </r>
    <r>
      <rPr>
        <sz val="10"/>
        <color rgb="FF202124"/>
        <rFont val="Baamini"/>
      </rPr>
      <t>rupnra;Ak; kPjp</t>
    </r>
  </si>
  <si>
    <t>……………………………………………</t>
  </si>
  <si>
    <t>தலைமை நிதி அதிகாரி/தலைமை கணக்காளர்/இயக்குனர் (நிதி)/</t>
  </si>
  <si>
    <t>ஆணையர் (நிதி)</t>
  </si>
  <si>
    <t>தேதி:</t>
  </si>
  <si>
    <t xml:space="preserve">Rs. </t>
  </si>
  <si>
    <t>Kw;gz kPsg;ngWif - மாகாண பொது அதிகாரிகளுக்கு Kw;gzk;</t>
  </si>
  <si>
    <t>Kw;gz kPsg;ngWif - அதிகாரிகள் Kw;gzகணக்குகள்</t>
  </si>
  <si>
    <t>itg;G ngWif</t>
  </si>
  <si>
    <t>Kw;gz nfhLg;gdT - அதிகாரிகள் Kw;gz கணக்குகள்</t>
  </si>
  <si>
    <t>itg;G nfhLg;gdT</t>
  </si>
  <si>
    <t>nfhs;tdT my;yJ ngsjPfr; nrhj;jf;fspd; epu;khzpg;G kw;Wk; khfhz KjyPLfspd; nfhs;tdT</t>
  </si>
  <si>
    <t xml:space="preserve"> கூட்டுறவு ஊழியர் ஆணையம் </t>
  </si>
  <si>
    <t xml:space="preserve">epjpr; nrayhw;Wiff; </t>
  </si>
  <si>
    <t>R-1</t>
  </si>
  <si>
    <t>G-1</t>
  </si>
  <si>
    <t>itg;Gfs</t>
  </si>
  <si>
    <t>G-2</t>
  </si>
  <si>
    <t>G-3</t>
  </si>
  <si>
    <t>E-3</t>
  </si>
  <si>
    <t>மானியங்கள், மானியங்கள் மற்றும் இடமாற்றங்கள்</t>
  </si>
  <si>
    <t>முன்கூட்டியே பணம் செலுத்துதல் - அDkjpf;fg;gl;l Kw;gzk;</t>
  </si>
  <si>
    <t>இம்ப்ரெஸ்ட் சமரச அறிக்கையின்படி சரிசெய்தல் இருப்பு</t>
  </si>
  <si>
    <t>G-5</t>
  </si>
  <si>
    <t>டிசம்பர் 31 இல் உள்ள இம்ப்ரெஸ்ட் பேலன்ஸ்</t>
  </si>
  <si>
    <t>Kw;gzf; fzf;Ffs;-மாகாண பொது அதிகாரிகளுக்கு Kw;gzk;</t>
  </si>
  <si>
    <t>Kw;gzf; fzf;Ffs; -அDkjpf;fg;gl;l Kw;gzk;</t>
  </si>
  <si>
    <t>nkhj;j tUkhdg;  ngWiffSk; tUkhdk; my;yhj ngWiffSk; , = (m)+(M)</t>
  </si>
  <si>
    <t>Nru;g;gdT'(3)</t>
  </si>
  <si>
    <t>Fiwg;gdT'(4)</t>
  </si>
  <si>
    <t>உண்மையான</t>
  </si>
  <si>
    <t>குறிப்பு</t>
  </si>
  <si>
    <t>&amp;gh ,y;iy</t>
  </si>
  <si>
    <r>
      <t>mikr;R</t>
    </r>
    <r>
      <rPr>
        <b/>
        <sz val="12"/>
        <rFont val="Iskoola Pota"/>
        <family val="2"/>
      </rPr>
      <t>/</t>
    </r>
    <r>
      <rPr>
        <b/>
        <sz val="12"/>
        <rFont val="Baamini"/>
      </rPr>
      <t xml:space="preserve">jpizf;fsk;: </t>
    </r>
    <r>
      <rPr>
        <b/>
        <sz val="10"/>
        <rFont val="Baamini"/>
      </rPr>
      <t>கூட்டுறவு ஊழியர் ஆணையம்</t>
    </r>
  </si>
  <si>
    <r>
      <t xml:space="preserve">nrytpdj; jiyg;G ,y: 603    mikr;rpd; </t>
    </r>
    <r>
      <rPr>
        <b/>
        <sz val="12"/>
        <rFont val="Iskoola Pota"/>
        <family val="2"/>
      </rPr>
      <t>/</t>
    </r>
    <r>
      <rPr>
        <b/>
        <sz val="12"/>
        <rFont val="Baamini"/>
      </rPr>
      <t xml:space="preserve"> jpizf;fsj;jpd; </t>
    </r>
    <r>
      <rPr>
        <b/>
        <sz val="12"/>
        <rFont val="Iskoola Pota"/>
        <family val="2"/>
      </rPr>
      <t>/</t>
    </r>
    <r>
      <rPr>
        <b/>
        <sz val="12"/>
        <rFont val="Baamini"/>
      </rPr>
      <t xml:space="preserve"> khtl;lr; nrayfj;jpd; ngau; : </t>
    </r>
    <r>
      <rPr>
        <b/>
        <sz val="10"/>
        <rFont val="Baamini"/>
      </rPr>
      <t>கூட்டுறவு ஊழியர் ஆணையம்</t>
    </r>
  </si>
  <si>
    <t>……………………………………………..</t>
  </si>
  <si>
    <t>வைப்புf; nfhLg;gdT</t>
  </si>
  <si>
    <t>பிற பொது fhNrl;L கொடுப்பனவுகள்</t>
  </si>
  <si>
    <t>மொத்த பொது fhNrl;L கொடுப்பனவுகள் (C)</t>
  </si>
  <si>
    <t>வருவாய் மதிப்பீடு</t>
  </si>
  <si>
    <t>வருவாய் வசூல்</t>
  </si>
  <si>
    <t>வருவாயிலிருந்து திரும்பப் பெறுதல்</t>
  </si>
  <si>
    <r>
      <t>1305-</t>
    </r>
    <r>
      <rPr>
        <sz val="10"/>
        <color theme="1"/>
        <rFont val="Baamini"/>
      </rPr>
      <t>உள்கட்டமைப்பு சொத்துக்கள்</t>
    </r>
  </si>
  <si>
    <r>
      <t xml:space="preserve">1304 - </t>
    </r>
    <r>
      <rPr>
        <sz val="9"/>
        <color theme="1"/>
        <rFont val="Baamini"/>
      </rPr>
      <t>மற்ற பராமரிப்பு செலவுகள்</t>
    </r>
  </si>
  <si>
    <t xml:space="preserve">               jpfjp :</t>
  </si>
  <si>
    <r>
      <t xml:space="preserve">       gpujhd epjp cj;jpNahfj;ju</t>
    </r>
    <r>
      <rPr>
        <sz val="12"/>
        <rFont val="Iskoola Pota"/>
        <family val="2"/>
      </rPr>
      <t>/</t>
    </r>
    <r>
      <rPr>
        <sz val="12"/>
        <rFont val="Baamini"/>
      </rPr>
      <t>gpujhd fzf;fhsu;</t>
    </r>
    <r>
      <rPr>
        <sz val="12"/>
        <rFont val="Iskoola Pota"/>
        <family val="2"/>
      </rPr>
      <t>/</t>
    </r>
  </si>
  <si>
    <r>
      <t>mikr;rpd;</t>
    </r>
    <r>
      <rPr>
        <b/>
        <sz val="12"/>
        <rFont val="Iskoola Pota"/>
        <family val="2"/>
      </rPr>
      <t xml:space="preserve"> /</t>
    </r>
    <r>
      <rPr>
        <b/>
        <sz val="12"/>
        <rFont val="Baamini"/>
      </rPr>
      <t xml:space="preserve"> jpizf;fsj;jpd;</t>
    </r>
    <r>
      <rPr>
        <b/>
        <sz val="12"/>
        <rFont val="Iskoola Pota"/>
        <family val="2"/>
      </rPr>
      <t xml:space="preserve"> /</t>
    </r>
    <r>
      <rPr>
        <b/>
        <sz val="12"/>
        <rFont val="Baamini"/>
      </rPr>
      <t xml:space="preserve"> khtl;lr; nrayfj;jpd; ngau; :கூட்டுறவு ஊழியர் ஆணையம்</t>
    </r>
  </si>
  <si>
    <r>
      <t>(</t>
    </r>
    <r>
      <rPr>
        <sz val="12"/>
        <rFont val="Iskoola Pota"/>
        <family val="2"/>
      </rPr>
      <t>**</t>
    </r>
    <r>
      <rPr>
        <sz val="12"/>
        <rFont val="Baamini"/>
      </rPr>
      <t xml:space="preserve"> The sum of the assets in this column should be the same as the values ​​from 2101 to 2108 in Note 7 of the NCP-PTE (3) in the financial statement.)</t>
    </r>
  </si>
  <si>
    <t xml:space="preserve">     </t>
  </si>
  <si>
    <t xml:space="preserve">  jpfjp :</t>
  </si>
  <si>
    <t xml:space="preserve">                  ……………………..…………………………………………..</t>
  </si>
  <si>
    <r>
      <t xml:space="preserve">       gpujhd epjp cj;jpNahfj;ju</t>
    </r>
    <r>
      <rPr>
        <sz val="12"/>
        <rFont val="Iskoola Pota"/>
        <family val="2"/>
      </rPr>
      <t>/</t>
    </r>
    <r>
      <rPr>
        <sz val="12"/>
        <rFont val="Baamini"/>
      </rPr>
      <t>gpujhd fzf;fhsu;</t>
    </r>
    <r>
      <rPr>
        <sz val="12"/>
        <rFont val="Iskoola Pota"/>
        <family val="2"/>
      </rPr>
      <t xml:space="preserve"> /</t>
    </r>
    <r>
      <rPr>
        <sz val="12"/>
        <rFont val="Baamini"/>
      </rPr>
      <t xml:space="preserve">gzpg;ghsu;(epjp)/Mizahsu;(epjp)   </t>
    </r>
  </si>
  <si>
    <r>
      <t xml:space="preserve"> gpujhd epjp cj;jpNahfj;ju</t>
    </r>
    <r>
      <rPr>
        <sz val="11"/>
        <color theme="1"/>
        <rFont val="Iskoola Pota"/>
        <family val="2"/>
      </rPr>
      <t>/</t>
    </r>
    <r>
      <rPr>
        <sz val="11"/>
        <color theme="1"/>
        <rFont val="Baamini"/>
      </rPr>
      <t>gpujhd fzf;fhsu;</t>
    </r>
    <r>
      <rPr>
        <sz val="11"/>
        <color theme="1"/>
        <rFont val="Iskoola Pota"/>
        <family val="2"/>
      </rPr>
      <t>/</t>
    </r>
  </si>
  <si>
    <r>
      <t xml:space="preserve"> gzpg;ghsu;(epjp)</t>
    </r>
    <r>
      <rPr>
        <sz val="12"/>
        <rFont val="Iskoola Pota"/>
        <family val="2"/>
      </rPr>
      <t>/</t>
    </r>
    <r>
      <rPr>
        <sz val="12"/>
        <rFont val="Baamini"/>
      </rPr>
      <t>Mizahsu;(epjp)</t>
    </r>
  </si>
  <si>
    <t>……………………………………….</t>
  </si>
  <si>
    <r>
      <rPr>
        <b/>
        <sz val="11"/>
        <rFont val="Baamini"/>
      </rPr>
      <t xml:space="preserve">           </t>
    </r>
    <r>
      <rPr>
        <b/>
        <u/>
        <sz val="11"/>
        <rFont val="Baamini"/>
      </rPr>
      <t>nghWg;Gf;fs; gw;wpa $w;Wf;fs; - (nrYj;jg;;glNtz;baJ)</t>
    </r>
  </si>
  <si>
    <r>
      <t xml:space="preserve">1. mikr;R </t>
    </r>
    <r>
      <rPr>
        <b/>
        <sz val="12"/>
        <rFont val="Iskoola Pota"/>
        <family val="2"/>
      </rPr>
      <t>/</t>
    </r>
    <r>
      <rPr>
        <b/>
        <sz val="12"/>
        <rFont val="Baamini"/>
      </rPr>
      <t xml:space="preserve"> murhq;fj; jpizf;fsk;</t>
    </r>
  </si>
  <si>
    <t>2. murhq;ff; $l;Lj;jhgdk; iepajpr; rl;lKiwr; rigfs;</t>
  </si>
  <si>
    <r>
      <t>gpujhd epjp cj;jpNahfj;ju</t>
    </r>
    <r>
      <rPr>
        <sz val="12"/>
        <rFont val="Iskoola Pota"/>
        <family val="2"/>
      </rPr>
      <t>/</t>
    </r>
    <r>
      <rPr>
        <sz val="12"/>
        <rFont val="Baamini"/>
      </rPr>
      <t>gpujhd fzf;fhsu;</t>
    </r>
    <r>
      <rPr>
        <sz val="12"/>
        <rFont val="Iskoola Pota"/>
        <family val="2"/>
      </rPr>
      <t>/</t>
    </r>
  </si>
  <si>
    <r>
      <t>gzpg;ghsu;(epjp)</t>
    </r>
    <r>
      <rPr>
        <sz val="12"/>
        <color theme="1"/>
        <rFont val="Iskoola Pota"/>
        <family val="2"/>
      </rPr>
      <t>/</t>
    </r>
    <r>
      <rPr>
        <sz val="12"/>
        <color theme="1"/>
        <rFont val="Baamini"/>
      </rPr>
      <t>Mizahsu;(epjp)</t>
    </r>
  </si>
  <si>
    <t>…………………………………………..</t>
  </si>
  <si>
    <r>
      <t xml:space="preserve"> gpujhd epjp cj;jpNahfj;ju</t>
    </r>
    <r>
      <rPr>
        <sz val="12"/>
        <rFont val="Iskoola Pota"/>
        <family val="2"/>
      </rPr>
      <t>/</t>
    </r>
    <r>
      <rPr>
        <sz val="12"/>
        <rFont val="Baamini"/>
      </rPr>
      <t>gpujhd fzf;fhsu;</t>
    </r>
    <r>
      <rPr>
        <sz val="12"/>
        <rFont val="Iskoola Pota"/>
        <family val="2"/>
      </rPr>
      <t>/</t>
    </r>
  </si>
  <si>
    <t xml:space="preserve">                   ………………………………………………..</t>
  </si>
  <si>
    <r>
      <t xml:space="preserve">       gpujhd epjp cj;jpNahfj;ju</t>
    </r>
    <r>
      <rPr>
        <sz val="12"/>
        <rFont val="Iskoola Pota"/>
        <family val="2"/>
      </rPr>
      <t>/</t>
    </r>
    <r>
      <rPr>
        <sz val="12"/>
        <rFont val="Baamini"/>
      </rPr>
      <t xml:space="preserve"> gpujhd fzf;fhsu;</t>
    </r>
    <r>
      <rPr>
        <sz val="12"/>
        <rFont val="Iskoola Pota"/>
        <family val="2"/>
      </rPr>
      <t>/</t>
    </r>
  </si>
  <si>
    <r>
      <t xml:space="preserve">       gzpg;ghsu;(epjp)</t>
    </r>
    <r>
      <rPr>
        <sz val="12"/>
        <color theme="1"/>
        <rFont val="Iskoola Pota"/>
        <family val="2"/>
      </rPr>
      <t>/</t>
    </r>
    <r>
      <rPr>
        <sz val="12"/>
        <color theme="1"/>
        <rFont val="Baamini"/>
      </rPr>
      <t>Mizahsu;(epjp)</t>
    </r>
  </si>
  <si>
    <r>
      <t xml:space="preserve">       gpujhd epjp cj;jpNahfj;ju</t>
    </r>
    <r>
      <rPr>
        <sz val="12"/>
        <rFont val="Iskoola Pota"/>
        <family val="2"/>
      </rPr>
      <t>/</t>
    </r>
    <r>
      <rPr>
        <sz val="12"/>
        <rFont val="Baamini"/>
      </rPr>
      <t xml:space="preserve"> gpujhd fzf;fhsu; </t>
    </r>
    <r>
      <rPr>
        <sz val="12"/>
        <rFont val="Iskoola Pota"/>
        <family val="2"/>
      </rPr>
      <t>/</t>
    </r>
  </si>
  <si>
    <t xml:space="preserve">         …………………………………………..</t>
  </si>
  <si>
    <r>
      <rPr>
        <b/>
        <sz val="12"/>
        <rFont val="Baamini"/>
      </rPr>
      <t xml:space="preserve">           </t>
    </r>
    <r>
      <rPr>
        <b/>
        <u/>
        <sz val="12"/>
        <rFont val="Baamini"/>
      </rPr>
      <t>nghWg;Gf;fs; gw;wpa $w;Wf;fs; - (i)</t>
    </r>
  </si>
  <si>
    <r>
      <t>gpujk fzf;fhsu</t>
    </r>
    <r>
      <rPr>
        <sz val="12"/>
        <rFont val="Iskoola Pota"/>
        <family val="2"/>
      </rPr>
      <t>/</t>
    </r>
    <r>
      <rPr>
        <sz val="12"/>
        <rFont val="Baamini"/>
      </rPr>
      <t>fzf;fhsu;;</t>
    </r>
  </si>
  <si>
    <t xml:space="preserve">                                                                                                                         …………………………………………………….</t>
  </si>
  <si>
    <r>
      <t xml:space="preserve">                                                           gpujhd epjp cj;jpNahfj;ju</t>
    </r>
    <r>
      <rPr>
        <sz val="12"/>
        <rFont val="Iskoola Pota"/>
        <family val="2"/>
      </rPr>
      <t>/</t>
    </r>
    <r>
      <rPr>
        <sz val="12"/>
        <rFont val="Baamini"/>
      </rPr>
      <t xml:space="preserve"> gpujhd fzf;fhsu;</t>
    </r>
    <r>
      <rPr>
        <sz val="12"/>
        <rFont val="Iskoola Pota"/>
        <family val="2"/>
      </rPr>
      <t>/</t>
    </r>
  </si>
  <si>
    <r>
      <t xml:space="preserve">                                                                    gzpg;ghsu;(epjp)</t>
    </r>
    <r>
      <rPr>
        <sz val="12"/>
        <color theme="1"/>
        <rFont val="Iskoola Pota"/>
        <family val="2"/>
      </rPr>
      <t>/</t>
    </r>
    <r>
      <rPr>
        <sz val="12"/>
        <color theme="1"/>
        <rFont val="Baamini"/>
      </rPr>
      <t>Mizahsu;(epjp)</t>
    </r>
  </si>
  <si>
    <t xml:space="preserve">                               jpfjp :</t>
  </si>
  <si>
    <r>
      <t xml:space="preserve">  gpujhd epjp cj;jpNahfj;ju</t>
    </r>
    <r>
      <rPr>
        <sz val="12"/>
        <rFont val="Iskoola Pota"/>
        <family val="2"/>
      </rPr>
      <t>/</t>
    </r>
    <r>
      <rPr>
        <sz val="12"/>
        <rFont val="Baamini"/>
      </rPr>
      <t xml:space="preserve"> gpujhd fzf;fhsu;</t>
    </r>
    <r>
      <rPr>
        <sz val="12"/>
        <rFont val="Iskoola Pota"/>
        <family val="2"/>
      </rPr>
      <t>/</t>
    </r>
  </si>
  <si>
    <r>
      <t xml:space="preserve">  gzpg;ghsu;(epjp)</t>
    </r>
    <r>
      <rPr>
        <sz val="12"/>
        <color theme="1"/>
        <rFont val="Iskoola Pota"/>
        <family val="2"/>
      </rPr>
      <t>/</t>
    </r>
    <r>
      <rPr>
        <sz val="12"/>
        <color theme="1"/>
        <rFont val="Baamini"/>
      </rPr>
      <t>Mizahsu;(epjp)</t>
    </r>
  </si>
  <si>
    <t xml:space="preserve">  …………………………………………..</t>
  </si>
  <si>
    <r>
      <t xml:space="preserve">mikr;rpd; </t>
    </r>
    <r>
      <rPr>
        <b/>
        <sz val="12"/>
        <rFont val="Iskoola Pota"/>
        <family val="2"/>
      </rPr>
      <t>/</t>
    </r>
    <r>
      <rPr>
        <b/>
        <sz val="12"/>
        <rFont val="Baamini"/>
      </rPr>
      <t xml:space="preserve"> jpizf;fsj;jpd; </t>
    </r>
    <r>
      <rPr>
        <b/>
        <sz val="12"/>
        <rFont val="Iskoola Pota"/>
        <family val="2"/>
      </rPr>
      <t xml:space="preserve">/ </t>
    </r>
    <r>
      <rPr>
        <b/>
        <sz val="12"/>
        <rFont val="Baamini"/>
      </rPr>
      <t xml:space="preserve">khtl;lr; nrayfj;jpd; ngau; : </t>
    </r>
    <r>
      <rPr>
        <b/>
        <sz val="8"/>
        <rFont val="Baamini"/>
      </rPr>
      <t>கூட்டுறவு ஊழியர் ஆணையம்</t>
    </r>
  </si>
  <si>
    <r>
      <t xml:space="preserve">       gpujhd epjp cj;jpNahfj;ju</t>
    </r>
    <r>
      <rPr>
        <sz val="12"/>
        <rFont val="Iskoola Pota"/>
        <family val="2"/>
      </rPr>
      <t>/</t>
    </r>
    <r>
      <rPr>
        <sz val="12"/>
        <rFont val="Baamini"/>
      </rPr>
      <t xml:space="preserve"> gpujhd fzf;fhsu;</t>
    </r>
    <r>
      <rPr>
        <sz val="12"/>
        <rFont val="Iskoola Pota"/>
        <family val="2"/>
      </rPr>
      <t xml:space="preserve"> /</t>
    </r>
  </si>
  <si>
    <r>
      <t>gpujhd epjp cj;jpNahfj;ju</t>
    </r>
    <r>
      <rPr>
        <sz val="12"/>
        <rFont val="Iskoola Pota"/>
        <family val="2"/>
      </rPr>
      <t>/</t>
    </r>
    <r>
      <rPr>
        <sz val="12"/>
        <rFont val="Baamini"/>
      </rPr>
      <t xml:space="preserve"> gpujhd fzf;fhsu</t>
    </r>
    <r>
      <rPr>
        <sz val="12"/>
        <rFont val="Iskoola Pota"/>
        <family val="2"/>
      </rPr>
      <t>/</t>
    </r>
  </si>
  <si>
    <r>
      <t>gzpg;ghsu;(epjp)</t>
    </r>
    <r>
      <rPr>
        <sz val="11"/>
        <color theme="1"/>
        <rFont val="Iskoola Pota"/>
        <family val="2"/>
      </rPr>
      <t>/</t>
    </r>
    <r>
      <rPr>
        <sz val="11"/>
        <color theme="1"/>
        <rFont val="Baamini"/>
      </rPr>
      <t>Mizahsu;(epjp)</t>
    </r>
  </si>
  <si>
    <t>vd;rPgP-gPup (vg;)</t>
  </si>
  <si>
    <t>2022 brk;gu; 31y; cs;sthwhd gzpKw;gz kPjp V = (,-v)</t>
  </si>
  <si>
    <t>vd;rPgP-gPup - B</t>
  </si>
  <si>
    <t>mwpf;ifapLk; epWtdj;jpw;fhd cupa khjpup gbtq;fs; kw;Wk; gpd;zpizg;G tpguq;fs;</t>
  </si>
  <si>
    <t>gbt ,yf;fk;</t>
  </si>
  <si>
    <t xml:space="preserve"> gbtj;jpd; ngau;</t>
  </si>
  <si>
    <t>nghUj;jkhd</t>
  </si>
  <si>
    <t>nghUj;jkw;w</t>
  </si>
  <si>
    <t>vd;rPgP-gPupMu;- (1)</t>
  </si>
  <si>
    <t xml:space="preserve">2022 brk;gu; 31 Mk; jpfjpAld; epiwtilAk; tUlj;jpw;fhd tUkhd $w;W </t>
  </si>
  <si>
    <t>vd;rPgP-gPupMu;- (2)</t>
  </si>
  <si>
    <t xml:space="preserve">2022 brk;gu; 31 Mk; jpfjpAld; epiwtilAk; tUlj;jpw;fhd kpFjp tUkhd $w;W </t>
  </si>
  <si>
    <t>vd;rPgP-gPupMu;- (3)</t>
  </si>
  <si>
    <r>
      <t xml:space="preserve">Muk;g tUkhd kjpg;gPL kw;Wk; jpUj;jpa tUkhd kjpg;gPLfSf;fpilapyhd </t>
    </r>
    <r>
      <rPr>
        <sz val="11"/>
        <rFont val="Baamini"/>
      </rPr>
      <t>khw;wq;fs</t>
    </r>
    <r>
      <rPr>
        <sz val="11"/>
        <color rgb="FFFF0000"/>
        <rFont val="Baamini"/>
      </rPr>
      <t>;</t>
    </r>
    <r>
      <rPr>
        <sz val="11"/>
        <color theme="1"/>
        <rFont val="Baamini"/>
      </rPr>
      <t xml:space="preserve"> njspTgLj;Jjy;</t>
    </r>
  </si>
  <si>
    <t>vd;rPgP-gPupMu;- (4)</t>
  </si>
  <si>
    <t>jpUj;jpa tUkhd kjpg;gPL kw;Wk; cz;ik tUkhdj;jpw;fpilapyhd khw;wj;jpid njspTgLj;Jjy;</t>
  </si>
  <si>
    <t>vd;rPgP-gPup&lt; (1)</t>
  </si>
  <si>
    <t xml:space="preserve"> 2022 brk;gu; 31 Mk; jpfjpAld; epiwtilAk; tUlj;jpw;fhd Ntiyj;jpl;lj;jpdbg;gilapy; nryT rhuk;rk; (khfhz jpiwNrupf;F khj;jpuk;)</t>
  </si>
  <si>
    <t>vd;rPgP-gPup&lt; (1)m</t>
  </si>
  <si>
    <t>vd;rPgP-gPup&lt; (1)m(i)</t>
  </si>
  <si>
    <t>xJf;fPl;L fl;lisapd; gl;laj;jpd; 04tJ ruj;jpd; gb NtW jiyg;GfSf;F kPz;LtUk; nrytPdj;jpw;fhf Nkyjpf xJf;fPL nra;tjw;F khfhz jpiwNrupapd; tuT nryT cjtp Nritfs; fUj;jpl;lj;jpd; nrytpdj; jiyg;gpd; fPo; xJf;fg;gl;l nkhj;j Njwpa xJf;fPL kw;Wk; mt;thW xJf;fg;gl;l xJf;fj;Jf;fpilapyhd khw;wj;ij njspTgLj;Jjy; (khfhz jpiwNrupf;F khj;jpuk;)</t>
  </si>
  <si>
    <t>vd;rPgP-gPup&lt; (1)m(ii)</t>
  </si>
  <si>
    <t xml:space="preserve"> tUlj;jpDs; NtW nrytpdj; jiyg;gpw;F khfhz jpiwNrupapd; tuT nryT cjtp Nritfs; nrytpdj; jiyg;gpd; fPo; toq;fg;gl;l xJf;fPL - kPz;LtUk; nrytpdk; (khfhz jpiwNrupf;F khj;jpuk;)</t>
  </si>
  <si>
    <t>vd;rPgP-gPup&lt; (1)m(iii)</t>
  </si>
  <si>
    <t>xJf;fPl;L fl;lisapd;  04tJ ruj;jpd; gb NtW jiyg;GfSf;F %yjd nrytPdj;jpw;fhf Nkyjpf xJf;fPL nra;tjw;F khfhz jpiwNrupapd; tuT nryT cjtp Nritfs; toq;fy; gug;gpd; fPo;  xJf;fg;gl;l nkhj;j Njwpa xJf;fPL kw;Wk; mt;thW xJf;fg;gl;l xJf;fj;Jf;fpilapyhd khw;wj;ij njspTgLj;Jjy; (khfhz jpiwNrupf;F khj;jpuk;)</t>
  </si>
  <si>
    <t>vd;rPgP-gPup&lt; (1)m(iv)</t>
  </si>
  <si>
    <t>tUlj;jpDs; NtW nrytpdj; jiyg;gpw;F khfhz jpiwNrupapd; tuT nryT cjtp Nritfs; nrytpdj; jiyg;gpd; fPo; toq;fg;gl;l xJf;fPL - %yjd nrytpdk; (khfhz jpiwNrupf;F khj;jpuk;)</t>
  </si>
  <si>
    <t>vd;rPgP-gPup&lt; (5)</t>
  </si>
  <si>
    <t xml:space="preserve"> Ntiyj;jpl;lg; gpufhuk; nryT epjpg;gLj;jy; rhuk;rk;</t>
  </si>
  <si>
    <t>vd;rPgP-gPup&lt; (2)</t>
  </si>
  <si>
    <t xml:space="preserve"> Ntiyj;jpl;l gpufhuk; nryTf; $w;W</t>
  </si>
  <si>
    <t>vd;rPgP-gPup&lt; (3)</t>
  </si>
  <si>
    <t>2022 brk;gu; 31 Mk; jpfjpAld; epiwtilAk; tUlj;jpw;fhd nryTf; $w;W</t>
  </si>
  <si>
    <t>vd;rPgP-gPup&lt; (3) (ii)</t>
  </si>
  <si>
    <t>&lt; (3) ,y; fhl;lg;gl;Ls;s kPjk; / (mjpfupg;G) f;F fhuzj;ij Rl;bf;fhl;Ljy; gpd;zpizg;G</t>
  </si>
  <si>
    <t>vd;rPgP-gPup&lt; (4)</t>
  </si>
  <si>
    <r>
      <t xml:space="preserve"> Kjd;ik kw;Wk; jpUj;jpa nryT kjpg;gPLfSf;fpilapyhd</t>
    </r>
    <r>
      <rPr>
        <sz val="11"/>
        <rFont val="Baamini"/>
      </rPr>
      <t xml:space="preserve"> khw;wq;fs;</t>
    </r>
    <r>
      <rPr>
        <sz val="11"/>
        <color theme="1"/>
        <rFont val="Baamini"/>
      </rPr>
      <t xml:space="preserve"> njspTgLj;Jjy;.</t>
    </r>
  </si>
  <si>
    <t>vd;rPgP-gPup&lt; (6)</t>
  </si>
  <si>
    <t>xt;nthU Ntiyj;jpl;lj;jpd; fPo; fUj;jpl;lj;jpd; gb nryT epjpg;gLj;Jjy;.</t>
  </si>
  <si>
    <t>vd;rPgP-gPup[P (1)</t>
  </si>
  <si>
    <t>2022 brk;gu; 31 Mk; jpfjpf;F fl;Lepjpf; fzf;F</t>
  </si>
  <si>
    <t>vd;rPgP-gPup[P (2)</t>
  </si>
  <si>
    <t>2022 brk;gu; 31 Mk; jpfjpf;F itg;G fzf;F njhlu;ghd $w;W</t>
  </si>
  <si>
    <t>vd;rPgP-gPup[P (3)</t>
  </si>
  <si>
    <t>2022 brk;gu; 31 Mk; jpfjpf;F Kw;gzf; fzf;F</t>
  </si>
  <si>
    <t>vd;rPgP-gPup[P (4)</t>
  </si>
  <si>
    <t>mirah nrhj;Jf;fspd; mirT gw;wp mwpf;if - 2022</t>
  </si>
  <si>
    <t>vd;rPgP-gPup[P (5)</t>
  </si>
  <si>
    <t>fl;Lepjp nghUj;jg;ghL njhlu;ghd $w;W</t>
  </si>
  <si>
    <t>vd;rPgP-gPup[P (6)</t>
  </si>
  <si>
    <t>nghWg;Gf;fs; gw;wpa $w;W (nryj;j Ntz;ba gpy;fs;) kh.ep.x 46.1 ,d; fPohd nghWg;Gf;fs;</t>
  </si>
  <si>
    <t>vd;rPgP-gPup[P (7)</t>
  </si>
  <si>
    <t>Kd; nrYj;Jjy;fs; njhlu;ghd $w;W (kh. ep.x 146.2 fPohd)</t>
  </si>
  <si>
    <t>Fwpg;G - (i)</t>
  </si>
  <si>
    <t xml:space="preserve"> el;lk; kw;Wk; iftply; njhlu;ghd $w;W (kh.ep.x56 kw;Wk; kh.ep.x 62 fPohd el;lk;)</t>
  </si>
  <si>
    <t>Fwpg;G - (ii)</t>
  </si>
  <si>
    <t>Gj;jfq;fspypUe;J ntl;btpLjy; njhlu;ghd $w;W (tUlj;jpDs; Vw;gl;l kh.ep.x59 fPohd el;lk; kw;Wk; iftply; njhlu;ghd $w;W&gt; tUlj;jpDs; kh.ep.x59 fPohd Gj;jfj;jpypUe;J ntl;btpLjy; kw;Wk; mwptp;ly; njhlu;ghd $w;W)</t>
  </si>
  <si>
    <t>Fwpg;G - (iii)</t>
  </si>
  <si>
    <t>nghWg;Gf;fs; gw;wp $w;W - (i) kh.ep.x 46.2.1&gt; 46.2.2 kw;Wk; 46.2.3 gpufhuk; Vw;gLj;jg;gl;l gpizg;G kw;Wk; nghWg;Gf;fs; njhlu;ghd $w;W</t>
  </si>
  <si>
    <t>Fwpg;G - (iv)</t>
  </si>
  <si>
    <t xml:space="preserve">kPs; epug;gf;$ba ntspehl;L cjtpfSf;Fwpa cupj;J njhlu;ghd $w;W </t>
  </si>
  <si>
    <t>Fwpg;G - (v)</t>
  </si>
  <si>
    <t>njhiye;J Nghd tTr;ru; njhlu;ghd $w;W</t>
  </si>
  <si>
    <t>Fwpg;G - (vi)</t>
  </si>
  <si>
    <t>2022.12.31 f;F Kbtplhj gioa tq;fp fzf;Ffs; njhlu;ghd epiyapay; mwpf;if</t>
  </si>
  <si>
    <t>Fwpg;G - (vii)</t>
  </si>
  <si>
    <t xml:space="preserve">2022.12.31 Mk; jpfjpf;F Gjpa tq;fpf; fzf;Ffs; njhlu;ghd epiyapay; mwpf;if </t>
  </si>
  <si>
    <t>Fwpg;G - (viii)</t>
  </si>
  <si>
    <t xml:space="preserve"> itg;G fzf;Ffs; fhy gFg;gha;T - 2022</t>
  </si>
  <si>
    <t>gpd;zpizg;G</t>
  </si>
  <si>
    <t>tpupthd kPjp tprhiz cs;slq;fshf ,Wjp khfhz jpiwNrup mr;R Fwpg;Gfs;</t>
  </si>
  <si>
    <t>………………………………………………</t>
  </si>
  <si>
    <r>
      <t>murpiw fzf;fPl;L cj;jpNahj;jh;:</t>
    </r>
    <r>
      <rPr>
        <b/>
        <sz val="11"/>
        <rFont val="Baamini"/>
      </rPr>
      <t xml:space="preserve">கூட்டுறவு ஊழியர் ஆணையம் </t>
    </r>
  </si>
  <si>
    <r>
      <t xml:space="preserve">murpiw fzf;fPl;L cj;jpNahj;jh; </t>
    </r>
    <r>
      <rPr>
        <b/>
        <sz val="10"/>
        <rFont val="Baamini"/>
      </rPr>
      <t xml:space="preserve">:கூட்டுறவு ஊழியர் ஆணையம் </t>
    </r>
  </si>
  <si>
    <r>
      <t>murpiw fzf;fPl;L cj;jpNahj;jh; :</t>
    </r>
    <r>
      <rPr>
        <b/>
        <sz val="10"/>
        <rFont val="Baamini"/>
      </rPr>
      <t>கூட்டுறவு ஊழியர் ஆணையம்</t>
    </r>
    <r>
      <rPr>
        <b/>
        <sz val="12"/>
        <rFont val="Baamini"/>
      </rPr>
      <t xml:space="preserve"> </t>
    </r>
  </si>
  <si>
    <t xml:space="preserve">gpujhd epjp cj;jpNahfj;ju;;| gpujhd fzf;fhsu; </t>
  </si>
  <si>
    <t>gzpg;ghsu;(epjp) Mizahsu;(epjp)</t>
  </si>
  <si>
    <r>
      <t>murpiw fzf;fPl;L cj;jpNahj;jh;:</t>
    </r>
    <r>
      <rPr>
        <sz val="11"/>
        <rFont val="Baamini"/>
      </rPr>
      <t xml:space="preserve">கூட்டுறவு ஊழியர் ஆணையம் </t>
    </r>
  </si>
  <si>
    <t>gpujhd epjp cj;jpNahfj;ju;;;  gpujhd fzf;fhsu;</t>
  </si>
  <si>
    <t>gzpg;ghsu;(epjp Mizahsu;(epjp)</t>
  </si>
  <si>
    <t xml:space="preserve"> ep.x. 208 ,d; fPo; Vida mikr;Rf;fspdhy;/ jpizf;fsj;jpdhy; Nkw;nfhs;sg;gl;l nrytpdk; (jpiwNrupapd; mr;Rf; Fwpg;Gfspd; gpufhuk;)</t>
  </si>
  <si>
    <t xml:space="preserve">Nrkpg;G / kpif       </t>
  </si>
  <si>
    <t xml:space="preserve">jpUj;jg;gl;l kjpg;gPl;bd;  % rjtPjkhf Nrkpg;G / kpif </t>
  </si>
  <si>
    <t>பிற பொது fhNrl;L கணக்கு ngWiffs;</t>
  </si>
  <si>
    <r>
      <t xml:space="preserve">கருவூலத்திற்கு பணம் அனுப்புதல் </t>
    </r>
    <r>
      <rPr>
        <sz val="10"/>
        <color theme="1"/>
        <rFont val="Baamini"/>
      </rPr>
      <t>(D)</t>
    </r>
  </si>
  <si>
    <r>
      <t xml:space="preserve">மொத்த வருவாய் </t>
    </r>
    <r>
      <rPr>
        <sz val="10"/>
        <color theme="1"/>
        <rFont val="Baamini"/>
      </rPr>
      <t>ngWiffs; &amp; வருவாய் அல்லாத ngWiffs; C =(m)+(M)</t>
    </r>
  </si>
  <si>
    <r>
      <t xml:space="preserve">முன்கூட்டியே பணம் செலுத்துதல் - மாகாண பொது அதிகாரிகளுக்கு </t>
    </r>
    <r>
      <rPr>
        <sz val="9"/>
        <color theme="1"/>
        <rFont val="Baamini"/>
      </rPr>
      <t>Kw;gzk;</t>
    </r>
  </si>
  <si>
    <t>fop  nrytpdk;</t>
  </si>
  <si>
    <t xml:space="preserve">2022 brk;gu; 31 ,y; cs;sthW itg;Gf; fzf;Ffspd; $w;W </t>
  </si>
  <si>
    <t xml:space="preserve"> jpiwNrupg; Gj;jfq;fspd;gb  2022 brk;gu; 31 ,y; cs;sthwhd kPjp</t>
  </si>
  <si>
    <r>
      <t xml:space="preserve">     </t>
    </r>
    <r>
      <rPr>
        <sz val="12"/>
        <rFont val="Baamini"/>
      </rPr>
      <t>(1) gzk; mDg;gg;gl;l NghjpYk; jpiwNrupg; Gj;jfq;fspy; fhl;lg;glhj 2022.12.31 jpfjpad;W gz kPjp</t>
    </r>
  </si>
  <si>
    <t>2022 rdtup 1 ,y; cs;sthW gzp Kw;gz kPjp</t>
  </si>
  <si>
    <t xml:space="preserve"> 2022 brk;gu; 31 ,y; cs;sthW gzp Kw;gz kPjp</t>
  </si>
  <si>
    <t xml:space="preserve"> 2022 brk;gu; 31 ,y; cs;sthwhd jpiwNrupg; Gj;jfq;fspd; gb  gzpkw;gz kPjp</t>
  </si>
  <si>
    <t>2022 brk;gu; 31 ,y; KbTw;w tUlj;jpw;fhd nrytpdf; $w;W</t>
  </si>
  <si>
    <r>
      <t xml:space="preserve">    gpujhd epjp cj;jpNahfj;ju</t>
    </r>
    <r>
      <rPr>
        <sz val="12"/>
        <rFont val="Iskoola Pota"/>
        <family val="2"/>
      </rPr>
      <t>/</t>
    </r>
    <r>
      <rPr>
        <sz val="12"/>
        <rFont val="Baamini"/>
      </rPr>
      <t xml:space="preserve"> gpujhd fzf;fhsu</t>
    </r>
    <r>
      <rPr>
        <sz val="12"/>
        <rFont val="Iskoola Pota"/>
        <family val="2"/>
      </rPr>
      <t>/</t>
    </r>
  </si>
  <si>
    <t>fUj;jpl;lk; 1</t>
  </si>
  <si>
    <t>31.12.2022 ,y; cs;sthwd eilKiw my;yh nrhj;Jf;fspd; $w;W</t>
  </si>
  <si>
    <t>The balance as on 01.01.2022 will be sent to the Appropriation Accounts for the year 2021 and all the assets acquired up to that point and those depreciated from those assets will be the net balance after deducting their value and those balances will be compared with the values ​​in the fixed asset register. I hereby certify that physical existence has been confirmed by storage surveys conducted for the years ...............</t>
  </si>
  <si>
    <t>Singer Sri Lanka</t>
  </si>
  <si>
    <t>Mejusty office  Automatic</t>
  </si>
  <si>
    <t>kPs;epug;gy; nra;af; $ba ntspehl;L cjtpapd; fPo; Fiwepug;G xJf;fq;fs; cl;gl 2022 Mk; Mz;Lf;fhf kjpg;gPL nra;ag;gl;l xJf;fq;fs;</t>
  </si>
  <si>
    <t>NkNy(1) njhlu;ghf 2022 Mk; Mk; Mz;bDs; Nkw;nfhs;sg;gl;l nkhj;jr; nrytpdk;</t>
  </si>
  <si>
    <t xml:space="preserve">2022 rdtup 01Mk; jpfjpad;W fpilf;ftpUe;j kPs;epug;gy; nra;af; $ba ntspehl;L cjtpfs; njhlu;ghd cupikf; Nfhuy;fspd; nkhj;jk;  </t>
  </si>
  <si>
    <t>2021 Mk; Mz;L kw;Wk; mjw;F Kd;ida tUlq;fs; njhlu;ghf 2022 Mk; Mz;bDs; Nkw;nfhs;sg;gl;l kPs;epug;gy; nra;af; $ba ntspehl;L cjtpfs; njhlu;ghd cupikf; Nfhuy;fspd; nkhj;jk; (,Ug;gpd;)</t>
  </si>
  <si>
    <t xml:space="preserve">2022Mk; Mz;L rk;ge;jkhf 2022 Mk; Mz;bDs; Nkw;nfhs;sg;gl;l kPs;epug;gy; nra;af; $ba ntspehl;L cjtpfs; njhlu;ghd cupikf; Nfhuy;fspd; nkhj;jk; </t>
  </si>
  <si>
    <t xml:space="preserve">2021 Mk; Mz;L kw;Wk; mjw;F Kd;ida tUlq;fSf;fhd cupikf; Nfhuy;fs; njhlu;ghf 2022Mk; Mz;by; cjtp toq;Fk; epWtdj;jpdhy; ,lkspf;fg;glhj cupikf; Nfhuy;fspd; nkhj;jk;  </t>
  </si>
  <si>
    <t xml:space="preserve">2022 Mk; Mz;L rk;ge;jkhf 2022 Mk; Mz;bDs; cjtp toq;Fk; epWtdj;jpdhy; ,lkspf;fg;glhj cupikf; Nfhuy;fspd; nkhj;jk;   </t>
  </si>
  <si>
    <t xml:space="preserve">2021 Mk; Mz;L kw;Wk; mjw;F Kd;ida tUlq;fSf;fhf 2021 Mk; Mz;bDs; fpilj;j kPs;epug;gy;fspd; nkhj;jk; </t>
  </si>
  <si>
    <t xml:space="preserve">2022 Mk; Mz;Lf;fhf 2021 Mk; Mz;bDs; fpilj;j kPs;epug;gy;fspd; nkhj;jk; </t>
  </si>
  <si>
    <t xml:space="preserve">2022 brk;gu; 31Mk; jpfjpad;W fpilf;ftpUe;j kPs;epug;gy; nra;af; $ba ntspehl;L cjtpfs; njhlu;ghd cupikf; Nfhuy;fspd; nkhj;jk;  </t>
  </si>
  <si>
    <t xml:space="preserve">xJf;fPl;Lf; fzf;Ffisj; jahupj;J Kbtile;j jpfjp tiu 2022 Mk; Mz;L rk;ge;jkhf 2022 brk;gu; 31 Mk; jpfjpapd; gpd;du; Nkw;nfhs;sg;gl;l kPs;epug;gy; nra;af; $ba ntspehl;L cjtpfs; njhlu;ghd cupikf; Nfhuy;fspd; nkhj;jk;  </t>
  </si>
  <si>
    <t xml:space="preserve">xJf;fPl;Lf; fzf;Ffisj; jahupj;J Kbtile;j jpfjp tiu 2022  brk;gu; 31 Mk; jpfjpapd; gpd;du; fpilj;j kPs;epug;gy;fspd; nkhj;jk; </t>
  </si>
  <si>
    <t xml:space="preserve">31.12.2022 ,y; cs;sthwhd %lg;glhj tq;fp fzf;Ffspd; epyik mwpf;if </t>
  </si>
  <si>
    <t>fhR Gj;jfj;jpd; gb 31.12.2022 ,y; kPjp</t>
  </si>
  <si>
    <t>tq;fp $w;wpd; gb 31.12.2022 ,y; kPjp</t>
  </si>
  <si>
    <t xml:space="preserve">2022.12.31  Mk; jpfjpad;W tq;fpf; $w;wpd; gpufhuk; kPjp                                                                                                                   </t>
  </si>
  <si>
    <t xml:space="preserve">  2022.12.31 Mk; jpfjpad;W fhNrl;bd; gpufhuk; kPjp                                         </t>
  </si>
  <si>
    <t>2022.12.31Mk; jpfjpf;F tq;fpf;F rku;g;gpf;fg;glhj nkhj;jf; fhNrhiyfs; (6 khjq;fSf;F Nkyhf ,Ug;gpd;)</t>
  </si>
  <si>
    <r>
      <t xml:space="preserve">                     </t>
    </r>
    <r>
      <rPr>
        <b/>
        <sz val="18"/>
        <rFont val="Baamini"/>
      </rPr>
      <t xml:space="preserve"> 2022.12.31Mk; jpfjpf;Fupa epiyik gw;wpa mwpf;if </t>
    </r>
    <r>
      <rPr>
        <sz val="12"/>
        <rFont val="Baamini"/>
      </rPr>
      <t xml:space="preserve"> </t>
    </r>
  </si>
  <si>
    <t>itg;G fzf;Ffs; gFg;gha;T - 31.12.2022</t>
  </si>
  <si>
    <t xml:space="preserve">31.12.2022 ,y; cs;sthwhd kPjp </t>
  </si>
  <si>
    <t>NCP-PTR(1) முதல் NCP-PTG(7) வரையிலான படிவங்களில் சமர்ப்பிக்கப்பட்ட கணக்குத் தகவல் மற்றும் குறிப்புகள், பக்கம் எண்கள்..... முதல் ...... பக்க எண்கள் வரை..... மற்ற கணக்கு விவரங்களும் இந்த இறுதிக் கணக்கின் ஒரு பகுதியாகும். இந்த நிதிநிலை அறிக்கைகள் பொதுவாக ஏற்றுக்கொள்ளப்பட்ட கணக்கியல் கொள்கைகளுக்கு இணங்க, நிதிநிலை அறிக்கைகளுக்கான குறிப்புகளில் வெளிப்படுத்தப்பட்ட மிகவும் பொருத்தமான கணக்கியல் அமைப்புகளைப் பயன்படுத்தி தயாரிக்கப்பட்டுள்ளன. மேற்கூறிய இறுதிக் கணக்கு, தொடர்புடைய கணக்குக் குறிப்புகள் மற்றும் பிற கணக்குகளில் குறிப்பிடப்பட்டுள்ள புள்ளிவிவரங்கள் என்பதை நாங்கள் இதன் மூலம் சான்றளிக்கிறோம். விவரங்கள் கருவூலப் புத்தகங்களுடன் ஒத்திசைக்கப்பட்டுள்ளன மற்றும் சரியானவை.</t>
  </si>
  <si>
    <t>Njwpa nrhj;Jf;fs; / cupikg; gq;F</t>
  </si>
  <si>
    <t>gpujhd epjp cj;jpNahfj;ju/gpujhd fzf;fhsu;/</t>
  </si>
  <si>
    <t xml:space="preserve">2023 brk;gu; 31y; Kbtile;j Mz;bw;fhd </t>
  </si>
  <si>
    <t>Budget 2023</t>
  </si>
  <si>
    <t>8&gt;450&gt;000</t>
  </si>
  <si>
    <t>23&gt;023</t>
  </si>
  <si>
    <t>499&gt;920</t>
  </si>
  <si>
    <t>7&gt;475&gt;000</t>
  </si>
  <si>
    <t>84&gt;866</t>
  </si>
  <si>
    <t>1&gt;253&gt;372</t>
  </si>
  <si>
    <t>−</t>
  </si>
  <si>
    <t>8&gt;972&gt;943</t>
  </si>
  <si>
    <t>8&gt;831&gt;283</t>
  </si>
  <si>
    <t>8&gt;972&gt;942</t>
  </si>
  <si>
    <t>8&gt;831&gt;282</t>
  </si>
  <si>
    <t>246&gt;943</t>
  </si>
  <si>
    <t>10&gt;077</t>
  </si>
  <si>
    <t>8&gt;726&gt;449</t>
  </si>
  <si>
    <t>8&gt;803&gt;161</t>
  </si>
  <si>
    <t>5&gt;964&gt;363</t>
  </si>
  <si>
    <t>6&gt;142&gt;657</t>
  </si>
  <si>
    <t>1&gt;731&gt;580</t>
  </si>
  <si>
    <t>48&gt;685</t>
  </si>
  <si>
    <t>2&gt;328&gt;414</t>
  </si>
  <si>
    <t>36&gt;320</t>
  </si>
  <si>
    <t>7&gt;922&gt;922</t>
  </si>
  <si>
    <t>8&gt;329&gt;097</t>
  </si>
  <si>
    <t>208&gt;983</t>
  </si>
  <si>
    <t>2&gt;125</t>
  </si>
  <si>
    <t>291&gt;000</t>
  </si>
  <si>
    <t>1&gt;100&gt;683</t>
  </si>
  <si>
    <t>293&gt;125</t>
  </si>
  <si>
    <t>1&gt;185&gt;549</t>
  </si>
  <si>
    <t>8&gt;831&gt;205</t>
  </si>
  <si>
    <t>9&gt;108&gt;471</t>
  </si>
  <si>
    <t>(104&gt;756)</t>
  </si>
  <si>
    <t>(305&gt;310)</t>
  </si>
  <si>
    <t>104&gt;756</t>
  </si>
  <si>
    <t>305&gt;310</t>
  </si>
  <si>
    <t>10&gt;190&gt;940</t>
  </si>
  <si>
    <t>300&gt;000</t>
  </si>
  <si>
    <t>10&gt;490&gt;940</t>
  </si>
  <si>
    <t>10&gt;490&gt;941</t>
  </si>
  <si>
    <t>10&gt;490&gt;943</t>
  </si>
  <si>
    <t>6&gt;141&gt;400</t>
  </si>
  <si>
    <t>2&gt;713&gt;040</t>
  </si>
  <si>
    <t>36&gt;500</t>
  </si>
  <si>
    <t>8&gt;890&gt;940</t>
  </si>
  <si>
    <t>800&gt;000</t>
  </si>
  <si>
    <t>200&gt;000</t>
  </si>
  <si>
    <t>1&gt;000&gt;000</t>
  </si>
  <si>
    <t>600&gt;000</t>
  </si>
  <si>
    <t>14&gt;774&gt;786</t>
  </si>
  <si>
    <t>1&gt;109&gt;700</t>
  </si>
  <si>
    <t>1&gt;318&gt;620</t>
  </si>
  <si>
    <t>15&gt;884&gt;486</t>
  </si>
  <si>
    <t>16&gt;093&gt;406</t>
  </si>
  <si>
    <t>20&gt;898</t>
  </si>
  <si>
    <t>Kw;gz nfhLg;gdT - மாகாண பொது அதிகாரிகளுக்கு Kw;gzk;</t>
  </si>
  <si>
    <t>211&gt;715</t>
  </si>
  <si>
    <t>70&gt;506</t>
  </si>
  <si>
    <t>209&gt;348</t>
  </si>
  <si>
    <t>52&gt;684</t>
  </si>
  <si>
    <t>9&gt;234&gt;975</t>
  </si>
  <si>
    <t>8&gt;505&gt;406</t>
  </si>
  <si>
    <t>8&gt;292&gt;777</t>
  </si>
  <si>
    <t>157&gt;276</t>
  </si>
  <si>
    <t>246&gt;494</t>
  </si>
  <si>
    <t>7&gt;874&gt;237</t>
  </si>
  <si>
    <t>487&gt;541</t>
  </si>
  <si>
    <t>9&gt;025&gt;992</t>
  </si>
  <si>
    <t>(208&gt;983)</t>
  </si>
  <si>
    <r>
      <t xml:space="preserve">mikr;rpd; /jpizf;fsj;jpd; /khtl;lr; nrayfj;jpd; ngau;: </t>
    </r>
    <r>
      <rPr>
        <b/>
        <sz val="10"/>
        <rFont val="Baamini"/>
      </rPr>
      <t>கூட்டுறவு ஊழியர் ஆணையம்</t>
    </r>
    <r>
      <rPr>
        <b/>
        <sz val="12"/>
        <rFont val="Baamini"/>
      </rPr>
      <t xml:space="preserve"> </t>
    </r>
  </si>
  <si>
    <t>9&gt;021&gt;000</t>
  </si>
  <si>
    <t>10&gt;021&gt;000</t>
  </si>
  <si>
    <t>(130&gt;060)</t>
  </si>
  <si>
    <t>13&gt;000</t>
  </si>
  <si>
    <t>561&gt;843</t>
  </si>
  <si>
    <t>791&gt;017</t>
  </si>
  <si>
    <t>(130&gt;360)</t>
  </si>
  <si>
    <t>9&gt;890&gt;940</t>
  </si>
  <si>
    <t>8&gt;538&gt;080</t>
  </si>
  <si>
    <t>1&gt;352&gt;860</t>
  </si>
  <si>
    <t>…………………………………………………………..</t>
  </si>
  <si>
    <t>1409 Vidait</t>
  </si>
  <si>
    <r>
      <t xml:space="preserve">1205 </t>
    </r>
    <r>
      <rPr>
        <sz val="11"/>
        <color theme="1"/>
        <rFont val="Baamini"/>
      </rPr>
      <t>Vidait</t>
    </r>
  </si>
  <si>
    <t>1205 - Vidait</t>
  </si>
  <si>
    <r>
      <t xml:space="preserve">1409  </t>
    </r>
    <r>
      <rPr>
        <sz val="11"/>
        <color theme="1"/>
        <rFont val="Baamini"/>
      </rPr>
      <t>Vidait</t>
    </r>
  </si>
  <si>
    <t xml:space="preserve">2023 brk;gu; 31y; cs;sthwhd </t>
  </si>
  <si>
    <t>2023 brk;gu; 31 ,y; KbTw;w fhyg;gFjpf;fhd tUkhdf; $w;W</t>
  </si>
  <si>
    <t xml:space="preserve"> 2023 brk;gu; 31 ,y; KbTw;w fhyg;gFjpf;fhd tUkhd epYitf; $w;W</t>
  </si>
  <si>
    <t>(2020)</t>
  </si>
  <si>
    <t>(2021)</t>
  </si>
  <si>
    <t>(2022)</t>
  </si>
  <si>
    <t xml:space="preserve"> 2023 brk;gu; 31 ,y; KbTw;w tUlj;jpw;fhd epfo;r;rpj; jpl;lj;jpd; %ykhd nrytpdj;jpd; RUf;fk;</t>
  </si>
  <si>
    <t>2023 brk;gu; 31 ,y; cs;sthW gzp Kw;gzf; fzf;Ffs;</t>
  </si>
  <si>
    <t xml:space="preserve"> 2023 rdtup 1 ,y; cs;sthW kPjp</t>
  </si>
  <si>
    <t>2023 brk;gu; 31 ,y; cs;sthW Kw;gzf; fzf;Ffs;</t>
  </si>
  <si>
    <t xml:space="preserve"> 2023 rdtup 01 ,y; cs;sthW kPjp</t>
  </si>
  <si>
    <t>nrytpdj;jpd; mjpfgl;r vy;iyfs; &amp;gh 600&gt;000</t>
  </si>
  <si>
    <t>ngWiffspd; mjpfgl;r vy;iy &amp;gh 300&gt;000</t>
  </si>
  <si>
    <t>gw;W kPjpapd; mjpfgl;r vy;iy &amp;gh 2&gt;300&gt;000</t>
  </si>
  <si>
    <r>
      <t xml:space="preserve">2023 brk;gu; 31 ,y; cs;sthwhd jpiwNrupg; Gj;jfq;fspd; ;gb kPjp </t>
    </r>
    <r>
      <rPr>
        <b/>
        <sz val="11"/>
        <color theme="1"/>
        <rFont val="Times New Roman"/>
        <family val="1"/>
      </rPr>
      <t/>
    </r>
  </si>
  <si>
    <t>kh.ep.x. 146.2 gpufhuk;</t>
  </si>
  <si>
    <t>2023  டிசம்பர்</t>
  </si>
  <si>
    <t xml:space="preserve"> 2022 brk;gu; 31 ,y; cs;sthW kPjp</t>
  </si>
  <si>
    <r>
      <t>gzpg;ghsu;(epjp</t>
    </r>
    <r>
      <rPr>
        <sz val="11"/>
        <color theme="1"/>
        <rFont val="Iskoola Pota"/>
        <family val="2"/>
      </rPr>
      <t>)/</t>
    </r>
    <r>
      <rPr>
        <sz val="11"/>
        <color theme="1"/>
        <rFont val="Baamini"/>
      </rPr>
      <t>Mizahsu;(epjp)</t>
    </r>
  </si>
  <si>
    <t>1&gt;088&gt;802</t>
  </si>
  <si>
    <t>663&gt;319</t>
  </si>
  <si>
    <t xml:space="preserve"> …………………………………………..</t>
  </si>
  <si>
    <t xml:space="preserve">   </t>
  </si>
  <si>
    <t>NCP/COOPEC/1/1/67</t>
  </si>
  <si>
    <t>மாநகர ஆணையாளர், பிரதான காங்கிரஸ், அநுராதபுரம்</t>
  </si>
  <si>
    <t>2023 ஆம் ஆண்டுக்கான மதிப்பீட்டு வரிகள்</t>
  </si>
  <si>
    <r>
      <t xml:space="preserve">2004 - </t>
    </r>
    <r>
      <rPr>
        <sz val="9"/>
        <color theme="1"/>
        <rFont val="Baamini"/>
      </rPr>
      <t>பிற மூலதன சொத்துக்கள்</t>
    </r>
  </si>
  <si>
    <r>
      <t>2005-</t>
    </r>
    <r>
      <rPr>
        <sz val="10"/>
        <color theme="1"/>
        <rFont val="Baamini"/>
      </rPr>
      <t>உள்கட்டமைப்பு சொத்துக்கள்</t>
    </r>
  </si>
  <si>
    <r>
      <t>2006-</t>
    </r>
    <r>
      <rPr>
        <sz val="10"/>
        <color theme="1"/>
        <rFont val="Baamini"/>
      </rPr>
      <t>நில மேம்பாடு</t>
    </r>
  </si>
  <si>
    <r>
      <t>epfo;r;rpj; jpl;lk;.</t>
    </r>
    <r>
      <rPr>
        <sz val="11"/>
        <color theme="1"/>
        <rFont val="Times New Roman"/>
        <family val="1"/>
      </rPr>
      <t>/</t>
    </r>
    <r>
      <rPr>
        <sz val="11"/>
        <color theme="1"/>
        <rFont val="Baamini"/>
      </rPr>
      <t>fUj;jpl;lk</t>
    </r>
    <r>
      <rPr>
        <sz val="11"/>
        <color theme="1"/>
        <rFont val="Times New Roman"/>
        <family val="1"/>
      </rPr>
      <t>;/</t>
    </r>
    <r>
      <rPr>
        <sz val="11"/>
        <color theme="1"/>
        <rFont val="Baamini"/>
      </rPr>
      <t>cg fUj;jpl;lk;</t>
    </r>
    <r>
      <rPr>
        <sz val="11"/>
        <color theme="1"/>
        <rFont val="Times New Roman"/>
        <family val="1"/>
      </rPr>
      <t>/</t>
    </r>
    <r>
      <rPr>
        <sz val="11"/>
        <color theme="1"/>
        <rFont val="Baamini"/>
      </rPr>
      <t xml:space="preserve"> FwpaPL</t>
    </r>
  </si>
  <si>
    <r>
      <t xml:space="preserve">mikr;rpd; </t>
    </r>
    <r>
      <rPr>
        <b/>
        <sz val="12"/>
        <rFont val="Times New Roman"/>
        <family val="1"/>
      </rPr>
      <t>/</t>
    </r>
    <r>
      <rPr>
        <b/>
        <sz val="12"/>
        <rFont val="Baamini"/>
      </rPr>
      <t xml:space="preserve"> jpizf;fsj;jpd;</t>
    </r>
    <r>
      <rPr>
        <b/>
        <sz val="12"/>
        <rFont val="Times New Roman"/>
        <family val="1"/>
      </rPr>
      <t xml:space="preserve"> /</t>
    </r>
    <r>
      <rPr>
        <b/>
        <sz val="12"/>
        <rFont val="Baamini"/>
      </rPr>
      <t xml:space="preserve"> khtl;lr; nrayfj;jpd; ngau;  : </t>
    </r>
    <r>
      <rPr>
        <b/>
        <sz val="10"/>
        <rFont val="Baamini"/>
      </rPr>
      <t>கூட்டுறவு ஊழியர் ஆணையம்</t>
    </r>
  </si>
  <si>
    <r>
      <t xml:space="preserve">(3) </t>
    </r>
    <r>
      <rPr>
        <b/>
        <sz val="10"/>
        <color theme="1"/>
        <rFont val="Times New Roman"/>
        <family val="1"/>
      </rPr>
      <t xml:space="preserve"> (-)/+ </t>
    </r>
  </si>
  <si>
    <r>
      <t>(</t>
    </r>
    <r>
      <rPr>
        <b/>
        <sz val="10"/>
        <color theme="1"/>
        <rFont val="Times New Roman"/>
        <family val="1"/>
      </rPr>
      <t>7)= (5)+(6)</t>
    </r>
  </si>
  <si>
    <r>
      <t>ep.x 66</t>
    </r>
    <r>
      <rPr>
        <b/>
        <sz val="11"/>
        <color theme="1"/>
        <rFont val="Times New Roman"/>
        <family val="1"/>
      </rPr>
      <t>/</t>
    </r>
    <r>
      <rPr>
        <b/>
        <sz val="11"/>
        <color theme="1"/>
        <rFont val="Baamini"/>
      </rPr>
      <t xml:space="preserve">69 khw;wy;fs;     </t>
    </r>
  </si>
  <si>
    <r>
      <t xml:space="preserve"> gzpg;ghsu;(epjp)</t>
    </r>
    <r>
      <rPr>
        <sz val="12"/>
        <color theme="1"/>
        <rFont val="Times New Roman"/>
        <family val="1"/>
      </rPr>
      <t>/</t>
    </r>
    <r>
      <rPr>
        <sz val="12"/>
        <color theme="1"/>
        <rFont val="Baamini"/>
      </rPr>
      <t>Mizahsu;(epjp)</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</si>
</sst>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_);[Red]_(* \(#,##0\);_(* &quot;-&quot;??_);_(@_)"/>
    <numFmt numFmtId="167" formatCode="_(* #,##0.00_);[Red]_(* \(#,##0.00\);_(* &quot;-&quot;??_);_(@_)"/>
  </numFmts>
  <fonts count="158">
    <font>
      <sz val="11"/>
      <color theme="1"/>
      <name val="Calibri"/>
      <family val="2"/>
      <scheme val="minor"/>
    </font>
    <font>
      <sz val="11"/>
      <color theme="1"/>
      <name val="Calibri"/>
      <family val="2"/>
      <scheme val="minor"/>
    </font>
    <font>
      <b/>
      <sz val="11"/>
      <color theme="1"/>
      <name val="Times New Roman"/>
      <family val="1"/>
    </font>
    <font>
      <sz val="11"/>
      <color indexed="8"/>
      <name val="Calibri"/>
      <family val="2"/>
    </font>
    <font>
      <sz val="12"/>
      <name val="Times New Roman"/>
      <family val="1"/>
    </font>
    <font>
      <sz val="10"/>
      <name val="Arial"/>
      <family val="2"/>
    </font>
    <font>
      <sz val="12"/>
      <name val="Arial"/>
      <family val="2"/>
    </font>
    <font>
      <sz val="12"/>
      <name val="Arial MT"/>
    </font>
    <font>
      <sz val="12"/>
      <name val="Arial"/>
      <family val="2"/>
    </font>
    <font>
      <sz val="12"/>
      <name val="Iskoola Pota"/>
      <family val="2"/>
    </font>
    <font>
      <b/>
      <sz val="12"/>
      <name val="Iskoola Pota"/>
      <family val="2"/>
    </font>
    <font>
      <sz val="12"/>
      <name val="Thibus02STru"/>
    </font>
    <font>
      <b/>
      <sz val="12"/>
      <name val="Thibus02STru"/>
    </font>
    <font>
      <b/>
      <u/>
      <sz val="12"/>
      <name val="Iskoola Pota"/>
      <family val="2"/>
    </font>
    <font>
      <b/>
      <u/>
      <sz val="12"/>
      <name val="Thibus02STru"/>
    </font>
    <font>
      <sz val="10"/>
      <name val="Thibus02STru"/>
    </font>
    <font>
      <b/>
      <i/>
      <sz val="10"/>
      <name val="Thibus02STru"/>
    </font>
    <font>
      <b/>
      <sz val="10"/>
      <name val="Thibus02STru"/>
    </font>
    <font>
      <b/>
      <u/>
      <sz val="20"/>
      <name val="Iskoola Pota"/>
      <family val="2"/>
    </font>
    <font>
      <b/>
      <u/>
      <sz val="24"/>
      <name val="Iskoola Pota"/>
      <family val="2"/>
    </font>
    <font>
      <b/>
      <u/>
      <sz val="14"/>
      <name val="Iskoola Pota"/>
      <family val="2"/>
    </font>
    <font>
      <b/>
      <sz val="14"/>
      <name val="Thibus02STru"/>
    </font>
    <font>
      <b/>
      <sz val="12"/>
      <name val="Kalaham"/>
    </font>
    <font>
      <sz val="12"/>
      <name val="Kalaham"/>
    </font>
    <font>
      <b/>
      <u/>
      <sz val="12"/>
      <name val="Kalaham"/>
    </font>
    <font>
      <b/>
      <sz val="14"/>
      <name val="Kalaham"/>
    </font>
    <font>
      <b/>
      <u/>
      <sz val="18"/>
      <name val="Kalaham"/>
    </font>
    <font>
      <b/>
      <sz val="12"/>
      <name val="Thibus15STru"/>
    </font>
    <font>
      <b/>
      <sz val="10"/>
      <name val="Ridi 17"/>
    </font>
    <font>
      <sz val="12"/>
      <name val="Thibus15STru"/>
    </font>
    <font>
      <b/>
      <i/>
      <sz val="10"/>
      <name val="Iskoola Pota"/>
      <family val="2"/>
    </font>
    <font>
      <sz val="10"/>
      <name val="Thibus15STru"/>
    </font>
    <font>
      <b/>
      <sz val="11"/>
      <color theme="1"/>
      <name val="Kalaham"/>
    </font>
    <font>
      <sz val="11"/>
      <color theme="1"/>
      <name val="Times New Roman"/>
      <family val="1"/>
    </font>
    <font>
      <sz val="11"/>
      <color theme="1"/>
      <name val="Kalaham"/>
    </font>
    <font>
      <sz val="11"/>
      <name val="Baamini"/>
    </font>
    <font>
      <sz val="12"/>
      <color theme="1"/>
      <name val="Kalaham"/>
    </font>
    <font>
      <sz val="11"/>
      <color rgb="FF000000"/>
      <name val="Calibri"/>
      <family val="2"/>
      <scheme val="minor"/>
    </font>
    <font>
      <b/>
      <sz val="12"/>
      <color theme="1"/>
      <name val="Baamini"/>
    </font>
    <font>
      <b/>
      <sz val="12"/>
      <name val="Baamini"/>
    </font>
    <font>
      <sz val="7"/>
      <color theme="1"/>
      <name val="Kalaham"/>
    </font>
    <font>
      <b/>
      <sz val="10"/>
      <name val="Kalaham"/>
    </font>
    <font>
      <sz val="8"/>
      <color theme="1"/>
      <name val="Times New Roman"/>
      <family val="1"/>
    </font>
    <font>
      <sz val="8"/>
      <color theme="1"/>
      <name val="Calibri"/>
      <family val="2"/>
      <scheme val="minor"/>
    </font>
    <font>
      <sz val="10"/>
      <color theme="1"/>
      <name val="Times New Roman"/>
      <family val="1"/>
    </font>
    <font>
      <sz val="10"/>
      <color theme="1"/>
      <name val="Calibri"/>
      <family val="2"/>
      <scheme val="minor"/>
    </font>
    <font>
      <sz val="10"/>
      <name val="Kalaham"/>
    </font>
    <font>
      <b/>
      <sz val="9"/>
      <color theme="1"/>
      <name val="Baamini"/>
    </font>
    <font>
      <sz val="9"/>
      <color theme="1"/>
      <name val="Calibri"/>
      <family val="2"/>
      <scheme val="minor"/>
    </font>
    <font>
      <b/>
      <i/>
      <sz val="10"/>
      <name val="Kalaham"/>
    </font>
    <font>
      <sz val="11"/>
      <color theme="1"/>
      <name val="Baamini"/>
    </font>
    <font>
      <b/>
      <sz val="14"/>
      <color theme="1"/>
      <name val="Baamini"/>
    </font>
    <font>
      <b/>
      <sz val="11"/>
      <color theme="1"/>
      <name val="Baamini"/>
    </font>
    <font>
      <b/>
      <sz val="14"/>
      <name val="Baamini"/>
    </font>
    <font>
      <b/>
      <u/>
      <sz val="12"/>
      <name val="Baamini"/>
    </font>
    <font>
      <sz val="12"/>
      <name val="Baamini"/>
    </font>
    <font>
      <sz val="12"/>
      <color theme="1"/>
      <name val="Baamini"/>
    </font>
    <font>
      <b/>
      <sz val="16"/>
      <name val="Baamini"/>
    </font>
    <font>
      <b/>
      <sz val="11"/>
      <name val="Baamini"/>
    </font>
    <font>
      <sz val="9"/>
      <name val="Baamini"/>
    </font>
    <font>
      <b/>
      <sz val="9"/>
      <name val="Baamini"/>
    </font>
    <font>
      <sz val="11"/>
      <color theme="1"/>
      <name val="Bamani"/>
    </font>
    <font>
      <b/>
      <sz val="18"/>
      <color theme="1"/>
      <name val="Baamini"/>
    </font>
    <font>
      <sz val="8"/>
      <color theme="1"/>
      <name val="Baamini"/>
    </font>
    <font>
      <b/>
      <sz val="10"/>
      <color theme="1"/>
      <name val="Baamini"/>
    </font>
    <font>
      <u/>
      <sz val="11"/>
      <name val="Baamini"/>
    </font>
    <font>
      <b/>
      <u/>
      <sz val="10"/>
      <name val="Baamini"/>
    </font>
    <font>
      <sz val="10"/>
      <name val="Baamini"/>
    </font>
    <font>
      <sz val="10"/>
      <color theme="1"/>
      <name val="Baamini"/>
    </font>
    <font>
      <sz val="10"/>
      <color rgb="FF202124"/>
      <name val="Baamini"/>
    </font>
    <font>
      <b/>
      <sz val="10"/>
      <name val="Baamini"/>
    </font>
    <font>
      <b/>
      <sz val="8"/>
      <color theme="1"/>
      <name val="Aabohi"/>
    </font>
    <font>
      <b/>
      <sz val="16"/>
      <color theme="1"/>
      <name val="Baamini"/>
    </font>
    <font>
      <i/>
      <sz val="12"/>
      <color theme="1"/>
      <name val="Baamini"/>
    </font>
    <font>
      <b/>
      <u/>
      <sz val="16"/>
      <name val="Baamini"/>
    </font>
    <font>
      <b/>
      <u/>
      <sz val="18"/>
      <name val="Baamini"/>
    </font>
    <font>
      <b/>
      <i/>
      <sz val="11"/>
      <color theme="1"/>
      <name val="Baamini"/>
    </font>
    <font>
      <b/>
      <u/>
      <sz val="11"/>
      <color theme="1"/>
      <name val="Baamini"/>
    </font>
    <font>
      <sz val="9"/>
      <color theme="1"/>
      <name val="Baamini"/>
    </font>
    <font>
      <b/>
      <u/>
      <sz val="11"/>
      <name val="Baamini"/>
    </font>
    <font>
      <u/>
      <sz val="11"/>
      <color theme="1"/>
      <name val="Baamini"/>
    </font>
    <font>
      <b/>
      <u/>
      <sz val="26"/>
      <name val="Baamini"/>
    </font>
    <font>
      <b/>
      <sz val="13"/>
      <name val="Baamini"/>
    </font>
    <font>
      <sz val="8"/>
      <name val="Baamini"/>
    </font>
    <font>
      <b/>
      <u/>
      <sz val="20"/>
      <name val="Baamini"/>
    </font>
    <font>
      <b/>
      <u/>
      <sz val="14"/>
      <name val="Baamini"/>
    </font>
    <font>
      <u/>
      <sz val="12"/>
      <name val="Baamini"/>
    </font>
    <font>
      <b/>
      <u/>
      <sz val="24"/>
      <name val="Baamini"/>
    </font>
    <font>
      <b/>
      <sz val="18"/>
      <name val="Baamini"/>
    </font>
    <font>
      <sz val="12"/>
      <color theme="1"/>
      <name val="Iskoola Pota"/>
      <family val="2"/>
    </font>
    <font>
      <sz val="14"/>
      <name val="Baamini"/>
    </font>
    <font>
      <b/>
      <sz val="8"/>
      <color theme="1"/>
      <name val="Baamini"/>
    </font>
    <font>
      <sz val="14"/>
      <color theme="1"/>
      <name val="Baamini"/>
    </font>
    <font>
      <sz val="11"/>
      <color theme="1"/>
      <name val="Iskoola Pota"/>
      <family val="2"/>
    </font>
    <font>
      <b/>
      <sz val="11"/>
      <color theme="1"/>
      <name val="Iskoola Pota"/>
      <family val="2"/>
    </font>
    <font>
      <b/>
      <sz val="11"/>
      <name val="Iskoola Pota"/>
      <family val="2"/>
    </font>
    <font>
      <sz val="10"/>
      <color theme="1"/>
      <name val="Iskoola Pota"/>
      <family val="2"/>
    </font>
    <font>
      <sz val="12"/>
      <name val="Impact"/>
      <family val="2"/>
    </font>
    <font>
      <sz val="11"/>
      <name val="Iskoola Pota"/>
      <family val="2"/>
    </font>
    <font>
      <sz val="9"/>
      <color rgb="FF202124"/>
      <name val="Baamini"/>
    </font>
    <font>
      <sz val="9"/>
      <name val="Iskoola Pota"/>
      <family val="2"/>
    </font>
    <font>
      <sz val="11"/>
      <name val="Thibus02STru"/>
    </font>
    <font>
      <sz val="8"/>
      <color rgb="FF202124"/>
      <name val="Baamini"/>
    </font>
    <font>
      <sz val="12"/>
      <name val="Bauhaus 93"/>
      <family val="5"/>
    </font>
    <font>
      <sz val="14"/>
      <color theme="1"/>
      <name val="Kalaham"/>
    </font>
    <font>
      <sz val="14"/>
      <color theme="1"/>
      <name val="Iskoola Pota"/>
      <family val="2"/>
    </font>
    <font>
      <sz val="10"/>
      <name val="Iskoola Pota"/>
      <family val="2"/>
    </font>
    <font>
      <sz val="8"/>
      <name val="Iskoola Pota"/>
      <family val="2"/>
    </font>
    <font>
      <sz val="15"/>
      <color theme="1"/>
      <name val="Calibri"/>
      <family val="2"/>
      <scheme val="minor"/>
    </font>
    <font>
      <b/>
      <sz val="11"/>
      <color theme="1"/>
      <name val="Calibri"/>
      <family val="2"/>
      <scheme val="minor"/>
    </font>
    <font>
      <b/>
      <sz val="12"/>
      <color theme="1"/>
      <name val="Calibri"/>
      <family val="2"/>
      <scheme val="minor"/>
    </font>
    <font>
      <b/>
      <sz val="14"/>
      <color rgb="FF202124"/>
      <name val="Inherit"/>
    </font>
    <font>
      <b/>
      <sz val="10"/>
      <color rgb="FF202124"/>
      <name val="Inherit"/>
    </font>
    <font>
      <sz val="12"/>
      <color theme="1"/>
      <name val="Times New Roman"/>
      <family val="1"/>
    </font>
    <font>
      <sz val="10"/>
      <color rgb="FF202124"/>
      <name val="Inherit"/>
    </font>
    <font>
      <sz val="10"/>
      <color rgb="FFC00000"/>
      <name val="Inherit"/>
    </font>
    <font>
      <sz val="10"/>
      <name val="Calibri"/>
      <family val="2"/>
      <scheme val="minor"/>
    </font>
    <font>
      <sz val="12"/>
      <name val="Calibri"/>
      <family val="2"/>
      <scheme val="minor"/>
    </font>
    <font>
      <b/>
      <sz val="14"/>
      <color theme="1"/>
      <name val="Iskoola Pota"/>
      <family val="2"/>
    </font>
    <font>
      <b/>
      <sz val="8"/>
      <name val="Baamini"/>
    </font>
    <font>
      <sz val="11"/>
      <color rgb="FF000000"/>
      <name val="Arial Unicode MS"/>
      <family val="2"/>
    </font>
    <font>
      <sz val="12"/>
      <color rgb="FF202124"/>
      <name val="Arial Unicode MS"/>
      <family val="2"/>
    </font>
    <font>
      <sz val="11"/>
      <color rgb="FF202124"/>
      <name val="Arial Unicode MS"/>
      <family val="2"/>
    </font>
    <font>
      <b/>
      <sz val="12"/>
      <name val="Arial"/>
      <family val="2"/>
    </font>
    <font>
      <sz val="10"/>
      <name val="Iskoola Pota"/>
      <family val="2"/>
    </font>
    <font>
      <b/>
      <u/>
      <sz val="16"/>
      <color theme="1"/>
      <name val="Baamini"/>
    </font>
    <font>
      <sz val="11"/>
      <color rgb="FFFF0000"/>
      <name val="Baamini"/>
    </font>
    <font>
      <sz val="10"/>
      <color rgb="FF000000"/>
      <name val="Baamini"/>
    </font>
    <font>
      <b/>
      <sz val="10"/>
      <color rgb="FF202124"/>
      <name val="Baamini"/>
    </font>
    <font>
      <b/>
      <sz val="10"/>
      <color theme="1"/>
      <name val="Iskoola Pota"/>
      <family val="2"/>
    </font>
    <font>
      <sz val="9"/>
      <color rgb="FF202124"/>
      <name val="Inherit"/>
    </font>
    <font>
      <sz val="11"/>
      <color theme="1"/>
      <name val="Bamini"/>
    </font>
    <font>
      <b/>
      <sz val="12"/>
      <color theme="1"/>
      <name val="Bamini"/>
    </font>
    <font>
      <b/>
      <sz val="11"/>
      <color theme="1"/>
      <name val="Bamini"/>
    </font>
    <font>
      <sz val="12"/>
      <color theme="1"/>
      <name val="Bamini"/>
    </font>
    <font>
      <sz val="11"/>
      <name val="Bamini"/>
    </font>
    <font>
      <b/>
      <sz val="14"/>
      <name val="Bamini"/>
    </font>
    <font>
      <sz val="12"/>
      <name val="Bamini"/>
    </font>
    <font>
      <b/>
      <sz val="10"/>
      <color theme="1"/>
      <name val="Bamini"/>
    </font>
    <font>
      <b/>
      <sz val="14"/>
      <color theme="1"/>
      <name val="Bamini"/>
    </font>
    <font>
      <sz val="12"/>
      <color indexed="8"/>
      <name val="Bamini"/>
    </font>
    <font>
      <b/>
      <u/>
      <sz val="12"/>
      <name val="Bamini"/>
    </font>
    <font>
      <b/>
      <sz val="12"/>
      <name val="Bamini"/>
    </font>
    <font>
      <sz val="11"/>
      <color indexed="8"/>
      <name val="Bamini"/>
    </font>
    <font>
      <b/>
      <sz val="12"/>
      <color indexed="8"/>
      <name val="Bamini"/>
    </font>
    <font>
      <sz val="11"/>
      <color rgb="FF202124"/>
      <name val="Bamini"/>
    </font>
    <font>
      <sz val="10"/>
      <color rgb="FF202124"/>
      <name val="Bamini"/>
    </font>
    <font>
      <b/>
      <sz val="18"/>
      <color indexed="8"/>
      <name val="Bamini"/>
    </font>
    <font>
      <b/>
      <sz val="14"/>
      <color indexed="8"/>
      <name val="Bamini"/>
    </font>
    <font>
      <b/>
      <sz val="16"/>
      <name val="Bamini"/>
    </font>
    <font>
      <b/>
      <sz val="11"/>
      <name val="Bamini"/>
    </font>
    <font>
      <sz val="10"/>
      <name val="Bamini"/>
    </font>
    <font>
      <b/>
      <sz val="11"/>
      <color indexed="8"/>
      <name val="Bamini"/>
    </font>
    <font>
      <sz val="9"/>
      <color indexed="8"/>
      <name val="Bamini"/>
    </font>
    <font>
      <b/>
      <i/>
      <u/>
      <sz val="12"/>
      <name val="Bamini"/>
    </font>
    <font>
      <b/>
      <sz val="12"/>
      <name val="Times New Roman"/>
      <family val="1"/>
    </font>
    <font>
      <b/>
      <sz val="10"/>
      <color theme="1"/>
      <name val="Times New Roman"/>
      <family val="1"/>
    </font>
    <font>
      <b/>
      <sz val="9"/>
      <color theme="1"/>
      <name val="Divya"/>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46">
    <xf numFmtId="0" fontId="0"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6" fillId="0" borderId="0"/>
    <xf numFmtId="43" fontId="1" fillId="0" borderId="0" applyFont="0" applyFill="0" applyBorder="0" applyAlignment="0" applyProtection="0"/>
    <xf numFmtId="0" fontId="6" fillId="0" borderId="0"/>
    <xf numFmtId="0" fontId="37" fillId="0" borderId="0"/>
    <xf numFmtId="44" fontId="1" fillId="0" borderId="0" applyFont="0" applyFill="0" applyBorder="0" applyAlignment="0" applyProtection="0"/>
  </cellStyleXfs>
  <cellXfs count="1250">
    <xf numFmtId="0" fontId="0" fillId="0" borderId="0" xfId="0"/>
    <xf numFmtId="3" fontId="9" fillId="0" borderId="0" xfId="41" applyNumberFormat="1" applyFont="1"/>
    <xf numFmtId="0" fontId="6" fillId="0" borderId="0" xfId="41"/>
    <xf numFmtId="4" fontId="11" fillId="0" borderId="0" xfId="41" applyNumberFormat="1" applyFont="1" applyAlignment="1"/>
    <xf numFmtId="4" fontId="11" fillId="0" borderId="0" xfId="41" applyNumberFormat="1" applyFont="1"/>
    <xf numFmtId="4" fontId="23" fillId="0" borderId="0" xfId="41" applyNumberFormat="1" applyFont="1" applyAlignment="1"/>
    <xf numFmtId="4" fontId="25" fillId="0" borderId="0" xfId="41" applyNumberFormat="1" applyFont="1" applyBorder="1" applyAlignment="1"/>
    <xf numFmtId="0" fontId="23" fillId="0" borderId="0" xfId="41" applyFont="1"/>
    <xf numFmtId="4" fontId="9" fillId="0" borderId="0" xfId="41" applyNumberFormat="1" applyFont="1" applyAlignment="1"/>
    <xf numFmtId="0" fontId="9" fillId="0" borderId="0" xfId="41" applyFont="1"/>
    <xf numFmtId="4" fontId="20" fillId="0" borderId="0" xfId="41" applyNumberFormat="1" applyFont="1" applyBorder="1" applyAlignment="1">
      <alignment horizontal="center"/>
    </xf>
    <xf numFmtId="0" fontId="19" fillId="0" borderId="0" xfId="41" applyFont="1" applyBorder="1" applyAlignment="1"/>
    <xf numFmtId="0" fontId="13" fillId="0" borderId="0" xfId="41" applyFont="1" applyBorder="1" applyAlignment="1"/>
    <xf numFmtId="4" fontId="18" fillId="0" borderId="0" xfId="41" applyNumberFormat="1" applyFont="1" applyBorder="1" applyAlignment="1">
      <alignment vertical="center"/>
    </xf>
    <xf numFmtId="4" fontId="18" fillId="0" borderId="0" xfId="41" applyNumberFormat="1" applyFont="1" applyBorder="1" applyAlignment="1">
      <alignment horizontal="center"/>
    </xf>
    <xf numFmtId="0" fontId="34" fillId="0" borderId="0" xfId="0" applyFont="1"/>
    <xf numFmtId="0" fontId="33" fillId="0" borderId="0" xfId="0" applyFont="1"/>
    <xf numFmtId="0" fontId="33" fillId="0" borderId="0" xfId="0" applyFont="1" applyBorder="1"/>
    <xf numFmtId="0" fontId="33" fillId="0" borderId="0" xfId="0" applyFont="1" applyFill="1"/>
    <xf numFmtId="0" fontId="2" fillId="0" borderId="0" xfId="0" applyFont="1" applyAlignment="1">
      <alignment horizontal="center"/>
    </xf>
    <xf numFmtId="3" fontId="11" fillId="0" borderId="0" xfId="43" applyNumberFormat="1" applyFont="1"/>
    <xf numFmtId="3" fontId="11" fillId="0" borderId="0" xfId="43" applyNumberFormat="1" applyFont="1" applyBorder="1" applyAlignment="1">
      <alignment wrapText="1"/>
    </xf>
    <xf numFmtId="3" fontId="11" fillId="0" borderId="0" xfId="43" applyNumberFormat="1" applyFont="1" applyBorder="1"/>
    <xf numFmtId="3" fontId="23" fillId="0" borderId="0" xfId="43" applyNumberFormat="1" applyFont="1"/>
    <xf numFmtId="3" fontId="6" fillId="0" borderId="0" xfId="43" applyNumberFormat="1"/>
    <xf numFmtId="0" fontId="0" fillId="0" borderId="0" xfId="0" applyFill="1" applyAlignment="1"/>
    <xf numFmtId="0" fontId="29" fillId="0" borderId="0" xfId="43" applyFont="1"/>
    <xf numFmtId="4" fontId="11" fillId="0" borderId="0" xfId="43" applyNumberFormat="1" applyFont="1" applyAlignment="1"/>
    <xf numFmtId="4" fontId="29" fillId="0" borderId="0" xfId="43" applyNumberFormat="1" applyFont="1" applyAlignment="1"/>
    <xf numFmtId="4" fontId="12" fillId="0" borderId="0" xfId="43" applyNumberFormat="1" applyFont="1" applyAlignment="1"/>
    <xf numFmtId="4" fontId="14" fillId="0" borderId="0" xfId="43" applyNumberFormat="1" applyFont="1" applyAlignment="1">
      <alignment horizontal="centerContinuous"/>
    </xf>
    <xf numFmtId="4" fontId="11" fillId="0" borderId="0" xfId="43" applyNumberFormat="1" applyFont="1" applyAlignment="1">
      <alignment horizontal="centerContinuous"/>
    </xf>
    <xf numFmtId="4" fontId="21" fillId="0" borderId="0" xfId="43" applyNumberFormat="1" applyFont="1" applyAlignment="1">
      <alignment horizontal="centerContinuous"/>
    </xf>
    <xf numFmtId="4" fontId="21" fillId="0" borderId="0" xfId="43" applyNumberFormat="1" applyFont="1" applyAlignment="1"/>
    <xf numFmtId="4" fontId="21" fillId="0" borderId="0" xfId="43" applyNumberFormat="1" applyFont="1" applyAlignment="1">
      <alignment horizontal="center"/>
    </xf>
    <xf numFmtId="0" fontId="9" fillId="0" borderId="0" xfId="43" applyFont="1" applyBorder="1" applyAlignment="1"/>
    <xf numFmtId="3" fontId="10" fillId="0" borderId="0" xfId="43" applyNumberFormat="1" applyFont="1" applyAlignment="1"/>
    <xf numFmtId="4" fontId="30" fillId="0" borderId="0" xfId="43" applyNumberFormat="1" applyFont="1" applyAlignment="1"/>
    <xf numFmtId="4" fontId="16" fillId="0" borderId="0" xfId="43" applyNumberFormat="1" applyFont="1" applyAlignment="1"/>
    <xf numFmtId="4" fontId="17" fillId="0" borderId="0" xfId="43" applyNumberFormat="1" applyFont="1" applyAlignment="1"/>
    <xf numFmtId="4" fontId="15" fillId="0" borderId="0" xfId="43" applyNumberFormat="1" applyFont="1" applyAlignment="1"/>
    <xf numFmtId="4" fontId="16" fillId="0" borderId="0" xfId="43" applyNumberFormat="1" applyFont="1" applyAlignment="1">
      <alignment horizontal="left"/>
    </xf>
    <xf numFmtId="0" fontId="29" fillId="0" borderId="0" xfId="43" applyFont="1" applyBorder="1"/>
    <xf numFmtId="4" fontId="31" fillId="0" borderId="0" xfId="43" applyNumberFormat="1" applyFont="1" applyAlignment="1"/>
    <xf numFmtId="4" fontId="29" fillId="0" borderId="0" xfId="43" applyNumberFormat="1" applyFont="1" applyBorder="1" applyAlignment="1">
      <alignment vertical="top"/>
    </xf>
    <xf numFmtId="4" fontId="11" fillId="0" borderId="0" xfId="43" applyNumberFormat="1" applyFont="1" applyBorder="1" applyAlignment="1"/>
    <xf numFmtId="4" fontId="27" fillId="0" borderId="0" xfId="43" applyNumberFormat="1" applyFont="1" applyBorder="1" applyAlignment="1">
      <alignment horizontal="center" vertical="center" wrapText="1"/>
    </xf>
    <xf numFmtId="0" fontId="27" fillId="0" borderId="0" xfId="43" applyFont="1" applyBorder="1" applyAlignment="1">
      <alignment vertical="top" wrapText="1"/>
    </xf>
    <xf numFmtId="4" fontId="29" fillId="0" borderId="0" xfId="43" applyNumberFormat="1" applyFont="1" applyBorder="1" applyAlignment="1"/>
    <xf numFmtId="0" fontId="27" fillId="0" borderId="0" xfId="43" applyFont="1" applyBorder="1" applyAlignment="1">
      <alignment horizontal="center" vertical="top" wrapText="1"/>
    </xf>
    <xf numFmtId="0" fontId="22" fillId="0" borderId="0" xfId="43" applyFont="1"/>
    <xf numFmtId="4" fontId="9" fillId="0" borderId="0" xfId="43" applyNumberFormat="1" applyFont="1" applyAlignment="1"/>
    <xf numFmtId="0" fontId="36" fillId="0" borderId="0" xfId="0" applyFont="1" applyFill="1" applyAlignment="1"/>
    <xf numFmtId="0" fontId="0" fillId="0" borderId="0" xfId="0" applyFill="1"/>
    <xf numFmtId="0" fontId="6" fillId="0" borderId="0" xfId="41" applyFill="1"/>
    <xf numFmtId="4" fontId="39" fillId="0" borderId="3" xfId="41" applyNumberFormat="1" applyFont="1" applyBorder="1" applyAlignment="1">
      <alignment horizontal="center" vertical="center" wrapText="1"/>
    </xf>
    <xf numFmtId="0" fontId="0" fillId="0" borderId="0" xfId="0" applyFill="1" applyBorder="1" applyAlignment="1">
      <alignment wrapText="1"/>
    </xf>
    <xf numFmtId="4" fontId="26" fillId="0" borderId="0" xfId="41" applyNumberFormat="1" applyFont="1" applyAlignment="1">
      <alignment vertical="center"/>
    </xf>
    <xf numFmtId="0" fontId="33" fillId="0" borderId="0" xfId="0" applyFont="1" applyFill="1" applyAlignment="1">
      <alignment horizontal="center"/>
    </xf>
    <xf numFmtId="0" fontId="42" fillId="0" borderId="0" xfId="0" applyFont="1"/>
    <xf numFmtId="0" fontId="43" fillId="0" borderId="0" xfId="0" applyFont="1"/>
    <xf numFmtId="0" fontId="44" fillId="0" borderId="0" xfId="0" applyFont="1"/>
    <xf numFmtId="0" fontId="45" fillId="0" borderId="0" xfId="0" applyFont="1"/>
    <xf numFmtId="0" fontId="40" fillId="0" borderId="0" xfId="0" applyFont="1" applyAlignment="1">
      <alignment horizontal="center"/>
    </xf>
    <xf numFmtId="4" fontId="22" fillId="0" borderId="0" xfId="43" applyNumberFormat="1" applyFont="1" applyAlignment="1"/>
    <xf numFmtId="0" fontId="34" fillId="0" borderId="0" xfId="0" applyFont="1" applyBorder="1"/>
    <xf numFmtId="3" fontId="23" fillId="0" borderId="0" xfId="43" applyNumberFormat="1" applyFont="1" applyBorder="1"/>
    <xf numFmtId="0" fontId="36" fillId="0" borderId="0" xfId="0" applyFont="1"/>
    <xf numFmtId="0" fontId="34" fillId="0" borderId="0" xfId="0" applyFont="1" applyAlignment="1">
      <alignment horizontal="center"/>
    </xf>
    <xf numFmtId="4" fontId="46" fillId="0" borderId="0" xfId="43" applyNumberFormat="1" applyFont="1" applyAlignment="1"/>
    <xf numFmtId="0" fontId="23" fillId="0" borderId="0" xfId="43" applyFont="1"/>
    <xf numFmtId="4" fontId="23" fillId="0" borderId="0" xfId="43" applyNumberFormat="1" applyFont="1" applyAlignment="1"/>
    <xf numFmtId="4" fontId="24" fillId="0" borderId="0" xfId="43" applyNumberFormat="1" applyFont="1" applyAlignment="1">
      <alignment horizontal="centerContinuous"/>
    </xf>
    <xf numFmtId="4" fontId="23" fillId="0" borderId="0" xfId="43" applyNumberFormat="1" applyFont="1" applyAlignment="1">
      <alignment horizontal="centerContinuous"/>
    </xf>
    <xf numFmtId="0" fontId="26" fillId="0" borderId="0" xfId="43" applyFont="1" applyAlignment="1"/>
    <xf numFmtId="4" fontId="25" fillId="0" borderId="0" xfId="43" applyNumberFormat="1" applyFont="1" applyAlignment="1">
      <alignment horizontal="left"/>
    </xf>
    <xf numFmtId="4" fontId="25" fillId="0" borderId="0" xfId="43" applyNumberFormat="1" applyFont="1" applyAlignment="1">
      <alignment horizontal="centerContinuous"/>
    </xf>
    <xf numFmtId="4" fontId="25" fillId="0" borderId="0" xfId="43" applyNumberFormat="1" applyFont="1" applyAlignment="1"/>
    <xf numFmtId="4" fontId="25" fillId="0" borderId="0" xfId="43" applyNumberFormat="1" applyFont="1" applyAlignment="1">
      <alignment horizontal="center"/>
    </xf>
    <xf numFmtId="0" fontId="26" fillId="0" borderId="0" xfId="43" applyFont="1" applyBorder="1" applyAlignment="1">
      <alignment vertical="center"/>
    </xf>
    <xf numFmtId="0" fontId="23" fillId="0" borderId="0" xfId="43" applyFont="1" applyBorder="1" applyAlignment="1"/>
    <xf numFmtId="4" fontId="49" fillId="0" borderId="0" xfId="43" applyNumberFormat="1" applyFont="1" applyAlignment="1"/>
    <xf numFmtId="4" fontId="41" fillId="0" borderId="0" xfId="43" applyNumberFormat="1" applyFont="1" applyAlignment="1"/>
    <xf numFmtId="4" fontId="49" fillId="0" borderId="0" xfId="43" applyNumberFormat="1" applyFont="1" applyAlignment="1">
      <alignment horizontal="left"/>
    </xf>
    <xf numFmtId="0" fontId="23" fillId="0" borderId="0" xfId="43" applyFont="1" applyBorder="1"/>
    <xf numFmtId="4" fontId="23" fillId="0" borderId="0" xfId="43" applyNumberFormat="1" applyFont="1" applyBorder="1" applyAlignment="1">
      <alignment vertical="top"/>
    </xf>
    <xf numFmtId="4" fontId="23" fillId="0" borderId="0" xfId="43" applyNumberFormat="1" applyFont="1" applyBorder="1" applyAlignment="1"/>
    <xf numFmtId="0" fontId="22" fillId="0" borderId="0" xfId="43" applyFont="1" applyBorder="1" applyAlignment="1">
      <alignment vertical="top" wrapText="1"/>
    </xf>
    <xf numFmtId="0" fontId="22" fillId="0" borderId="0" xfId="43" applyFont="1" applyBorder="1" applyAlignment="1">
      <alignment horizontal="center" vertical="top" wrapText="1"/>
    </xf>
    <xf numFmtId="4" fontId="23" fillId="0" borderId="0" xfId="43" applyNumberFormat="1" applyFont="1" applyFill="1" applyBorder="1" applyAlignment="1"/>
    <xf numFmtId="0" fontId="34" fillId="0" borderId="3" xfId="0" applyFont="1" applyBorder="1" applyAlignment="1">
      <alignment horizontal="center"/>
    </xf>
    <xf numFmtId="0" fontId="0" fillId="0" borderId="0" xfId="0" applyFill="1" applyBorder="1" applyAlignment="1">
      <alignment wrapText="1"/>
    </xf>
    <xf numFmtId="0" fontId="38" fillId="0" borderId="0" xfId="0" applyFont="1" applyFill="1" applyAlignment="1">
      <alignment horizontal="right" vertical="center"/>
    </xf>
    <xf numFmtId="0" fontId="50" fillId="0" borderId="0" xfId="0" applyFont="1"/>
    <xf numFmtId="0" fontId="50" fillId="0" borderId="0" xfId="0" applyFont="1" applyAlignment="1">
      <alignment wrapText="1"/>
    </xf>
    <xf numFmtId="0" fontId="50" fillId="0" borderId="0" xfId="0" applyFont="1" applyFill="1"/>
    <xf numFmtId="0" fontId="56" fillId="0" borderId="0" xfId="0" applyFont="1" applyFill="1"/>
    <xf numFmtId="0" fontId="52" fillId="0" borderId="0" xfId="0" applyFont="1" applyAlignment="1">
      <alignment horizontal="right"/>
    </xf>
    <xf numFmtId="3" fontId="55" fillId="0" borderId="0" xfId="41" applyNumberFormat="1" applyFont="1"/>
    <xf numFmtId="3" fontId="55" fillId="0" borderId="0" xfId="43" applyNumberFormat="1" applyFont="1" applyFill="1" applyAlignment="1"/>
    <xf numFmtId="0" fontId="61" fillId="0" borderId="0" xfId="0" applyFont="1" applyFill="1" applyAlignment="1">
      <alignment horizontal="center"/>
    </xf>
    <xf numFmtId="0" fontId="61" fillId="0" borderId="0" xfId="0" applyFont="1" applyFill="1"/>
    <xf numFmtId="0" fontId="50" fillId="0" borderId="0" xfId="0" applyFont="1" applyFill="1" applyAlignment="1">
      <alignment horizontal="center"/>
    </xf>
    <xf numFmtId="0" fontId="38" fillId="0" borderId="0" xfId="0" applyFont="1" applyFill="1" applyAlignment="1">
      <alignment horizontal="right"/>
    </xf>
    <xf numFmtId="4" fontId="39" fillId="0" borderId="0" xfId="43" applyNumberFormat="1" applyFont="1" applyFill="1" applyAlignment="1"/>
    <xf numFmtId="0" fontId="55" fillId="0" borderId="0" xfId="43" applyFont="1" applyFill="1" applyAlignment="1"/>
    <xf numFmtId="0" fontId="62"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2" fillId="0" borderId="0" xfId="0" applyFont="1" applyFill="1" applyBorder="1" applyAlignment="1">
      <alignment horizontal="right" vertical="center"/>
    </xf>
    <xf numFmtId="0" fontId="38" fillId="0" borderId="3" xfId="0" quotePrefix="1" applyFont="1" applyFill="1" applyBorder="1" applyAlignment="1">
      <alignment horizontal="center" vertical="center" wrapText="1"/>
    </xf>
    <xf numFmtId="0" fontId="65" fillId="0" borderId="15" xfId="23" applyFont="1" applyFill="1" applyBorder="1" applyAlignment="1">
      <alignment horizontal="center"/>
    </xf>
    <xf numFmtId="0" fontId="66" fillId="0" borderId="4" xfId="23" applyFont="1" applyFill="1" applyBorder="1"/>
    <xf numFmtId="0" fontId="38" fillId="0" borderId="4" xfId="0" applyFont="1" applyFill="1" applyBorder="1" applyAlignment="1">
      <alignment horizontal="center" vertical="center" wrapText="1"/>
    </xf>
    <xf numFmtId="0" fontId="38" fillId="0" borderId="4" xfId="0" quotePrefix="1" applyFont="1" applyFill="1" applyBorder="1" applyAlignment="1">
      <alignment horizontal="center" vertical="center" wrapText="1"/>
    </xf>
    <xf numFmtId="164" fontId="35" fillId="0" borderId="9" xfId="3" applyNumberFormat="1" applyFont="1" applyFill="1" applyBorder="1" applyAlignment="1">
      <alignment horizontal="center"/>
    </xf>
    <xf numFmtId="0" fontId="67" fillId="0" borderId="5" xfId="23" applyFont="1" applyFill="1" applyBorder="1"/>
    <xf numFmtId="0" fontId="38" fillId="0" borderId="5" xfId="0" applyFont="1" applyFill="1" applyBorder="1" applyAlignment="1">
      <alignment horizontal="center" vertical="center" wrapText="1"/>
    </xf>
    <xf numFmtId="0" fontId="38" fillId="0" borderId="5" xfId="0" quotePrefix="1" applyFont="1" applyFill="1" applyBorder="1" applyAlignment="1">
      <alignment horizontal="center" vertical="center" wrapText="1"/>
    </xf>
    <xf numFmtId="165" fontId="35" fillId="0" borderId="9" xfId="3" applyNumberFormat="1" applyFont="1" applyFill="1" applyBorder="1" applyAlignment="1">
      <alignment horizontal="center"/>
    </xf>
    <xf numFmtId="0" fontId="35" fillId="0" borderId="9" xfId="23" applyFont="1" applyFill="1" applyBorder="1" applyAlignment="1">
      <alignment horizontal="center"/>
    </xf>
    <xf numFmtId="0" fontId="58" fillId="0" borderId="5" xfId="23" applyFont="1" applyFill="1" applyBorder="1"/>
    <xf numFmtId="0" fontId="65" fillId="0" borderId="9" xfId="23" applyFont="1" applyFill="1" applyBorder="1" applyAlignment="1">
      <alignment horizontal="center"/>
    </xf>
    <xf numFmtId="0" fontId="66" fillId="0" borderId="5" xfId="3" applyNumberFormat="1" applyFont="1" applyFill="1" applyBorder="1" applyAlignment="1">
      <alignment vertical="top" wrapText="1"/>
    </xf>
    <xf numFmtId="164" fontId="35" fillId="0" borderId="9" xfId="3" applyNumberFormat="1" applyFont="1" applyFill="1" applyBorder="1" applyAlignment="1">
      <alignment horizontal="center" vertical="top"/>
    </xf>
    <xf numFmtId="0" fontId="68" fillId="0" borderId="5" xfId="0" applyFont="1" applyFill="1" applyBorder="1" applyAlignment="1">
      <alignment vertical="top"/>
    </xf>
    <xf numFmtId="0" fontId="67" fillId="0" borderId="5" xfId="23" applyFont="1" applyFill="1" applyBorder="1" applyAlignment="1">
      <alignment wrapText="1"/>
    </xf>
    <xf numFmtId="164" fontId="35" fillId="0" borderId="9" xfId="3" quotePrefix="1" applyNumberFormat="1" applyFont="1" applyFill="1" applyBorder="1" applyAlignment="1">
      <alignment horizontal="center"/>
    </xf>
    <xf numFmtId="0" fontId="69" fillId="0" borderId="5" xfId="0" applyFont="1" applyBorder="1" applyAlignment="1">
      <alignment horizontal="left" vertical="center"/>
    </xf>
    <xf numFmtId="0" fontId="50" fillId="0" borderId="5" xfId="0" applyFont="1" applyFill="1" applyBorder="1"/>
    <xf numFmtId="0" fontId="35" fillId="0" borderId="5" xfId="23" applyFont="1" applyFill="1" applyBorder="1"/>
    <xf numFmtId="164" fontId="35" fillId="0" borderId="7" xfId="3" quotePrefix="1" applyNumberFormat="1" applyFont="1" applyFill="1" applyBorder="1" applyAlignment="1">
      <alignment horizontal="center"/>
    </xf>
    <xf numFmtId="0" fontId="35" fillId="0" borderId="11" xfId="23" applyFont="1" applyFill="1" applyBorder="1"/>
    <xf numFmtId="0" fontId="50" fillId="0" borderId="11" xfId="0" applyFont="1" applyFill="1" applyBorder="1"/>
    <xf numFmtId="0" fontId="50" fillId="0" borderId="0" xfId="0" applyFont="1" applyFill="1" applyBorder="1" applyAlignment="1">
      <alignment horizontal="center"/>
    </xf>
    <xf numFmtId="0" fontId="50" fillId="0" borderId="0" xfId="0" applyFont="1" applyFill="1" applyBorder="1"/>
    <xf numFmtId="0" fontId="35" fillId="0" borderId="0" xfId="0" applyFont="1" applyFill="1" applyBorder="1" applyAlignment="1">
      <alignment horizontal="center"/>
    </xf>
    <xf numFmtId="0" fontId="55" fillId="0" borderId="0" xfId="0" applyFont="1" applyFill="1" applyBorder="1" applyAlignment="1"/>
    <xf numFmtId="0" fontId="35" fillId="0" borderId="0" xfId="0" applyFont="1" applyFill="1" applyBorder="1" applyAlignment="1">
      <alignment horizontal="left"/>
    </xf>
    <xf numFmtId="0" fontId="70" fillId="0" borderId="0" xfId="0" applyFont="1" applyFill="1" applyBorder="1" applyAlignment="1">
      <alignment horizontal="center" wrapText="1"/>
    </xf>
    <xf numFmtId="0" fontId="71" fillId="0" borderId="15" xfId="0" applyFont="1" applyFill="1" applyBorder="1" applyAlignment="1">
      <alignment vertical="center" wrapText="1"/>
    </xf>
    <xf numFmtId="0" fontId="62" fillId="0" borderId="0" xfId="0" applyFont="1" applyBorder="1" applyAlignment="1">
      <alignment horizontal="center" vertical="center"/>
    </xf>
    <xf numFmtId="4" fontId="39" fillId="0" borderId="0" xfId="43" applyNumberFormat="1" applyFont="1" applyAlignment="1"/>
    <xf numFmtId="4" fontId="55" fillId="0" borderId="0" xfId="43" applyNumberFormat="1" applyFont="1"/>
    <xf numFmtId="0" fontId="52" fillId="0" borderId="0" xfId="0" applyFont="1"/>
    <xf numFmtId="0" fontId="55" fillId="0" borderId="0" xfId="43" applyFont="1" applyAlignment="1"/>
    <xf numFmtId="0" fontId="72" fillId="0" borderId="0" xfId="0" applyFont="1" applyBorder="1" applyAlignment="1">
      <alignment horizontal="center" vertical="center"/>
    </xf>
    <xf numFmtId="0" fontId="64" fillId="0" borderId="0" xfId="0" applyFont="1" applyBorder="1" applyAlignment="1">
      <alignment horizontal="right" vertical="center"/>
    </xf>
    <xf numFmtId="0" fontId="38" fillId="0" borderId="14" xfId="0" applyFont="1" applyBorder="1" applyAlignment="1">
      <alignment horizontal="right" vertical="center"/>
    </xf>
    <xf numFmtId="0" fontId="38" fillId="0" borderId="4" xfId="0" quotePrefix="1" applyFont="1" applyBorder="1" applyAlignment="1">
      <alignment horizontal="right" vertical="center"/>
    </xf>
    <xf numFmtId="0" fontId="64" fillId="0" borderId="4" xfId="0" applyFont="1" applyBorder="1" applyAlignment="1">
      <alignment horizontal="right" vertical="center"/>
    </xf>
    <xf numFmtId="0" fontId="38" fillId="0" borderId="10" xfId="0" applyFont="1" applyBorder="1" applyAlignment="1">
      <alignment horizontal="right" vertical="center"/>
    </xf>
    <xf numFmtId="0" fontId="38" fillId="0" borderId="5" xfId="0" quotePrefix="1" applyFont="1" applyBorder="1" applyAlignment="1">
      <alignment horizontal="right" vertical="center"/>
    </xf>
    <xf numFmtId="0" fontId="38" fillId="0" borderId="12" xfId="0" applyFont="1" applyBorder="1" applyAlignment="1">
      <alignment horizontal="right" vertical="center"/>
    </xf>
    <xf numFmtId="0" fontId="38" fillId="0" borderId="11" xfId="0" quotePrefix="1" applyFont="1" applyBorder="1" applyAlignment="1">
      <alignment horizontal="right" vertical="center"/>
    </xf>
    <xf numFmtId="0" fontId="64" fillId="0" borderId="3" xfId="0" applyFont="1" applyBorder="1" applyAlignment="1">
      <alignment horizontal="right" vertical="center"/>
    </xf>
    <xf numFmtId="0" fontId="38" fillId="0" borderId="9" xfId="0" quotePrefix="1" applyFont="1" applyBorder="1" applyAlignment="1">
      <alignment horizontal="center" vertical="center" wrapText="1"/>
    </xf>
    <xf numFmtId="0" fontId="38" fillId="0" borderId="9" xfId="0" quotePrefix="1" applyFont="1" applyBorder="1" applyAlignment="1">
      <alignment horizontal="center" vertical="center"/>
    </xf>
    <xf numFmtId="0" fontId="38" fillId="0" borderId="7" xfId="0" applyFont="1" applyBorder="1" applyAlignment="1">
      <alignment vertical="center" wrapText="1"/>
    </xf>
    <xf numFmtId="0" fontId="50" fillId="0" borderId="7" xfId="0" applyFont="1" applyBorder="1"/>
    <xf numFmtId="0" fontId="56" fillId="0" borderId="14" xfId="0" quotePrefix="1" applyFont="1" applyBorder="1" applyAlignment="1">
      <alignment wrapText="1"/>
    </xf>
    <xf numFmtId="0" fontId="73" fillId="0" borderId="15" xfId="0" applyFont="1" applyBorder="1"/>
    <xf numFmtId="0" fontId="56" fillId="0" borderId="4" xfId="0" applyFont="1" applyBorder="1"/>
    <xf numFmtId="0" fontId="56" fillId="0" borderId="15" xfId="0" applyFont="1" applyBorder="1"/>
    <xf numFmtId="0" fontId="56" fillId="0" borderId="10" xfId="0" applyFont="1" applyBorder="1"/>
    <xf numFmtId="0" fontId="56" fillId="0" borderId="9" xfId="0" applyFont="1" applyBorder="1"/>
    <xf numFmtId="0" fontId="56" fillId="0" borderId="5" xfId="0" applyFont="1" applyBorder="1"/>
    <xf numFmtId="0" fontId="50" fillId="0" borderId="10" xfId="0" applyFont="1" applyBorder="1"/>
    <xf numFmtId="0" fontId="50" fillId="0" borderId="9" xfId="0" applyFont="1" applyBorder="1"/>
    <xf numFmtId="0" fontId="38" fillId="0" borderId="10" xfId="0" applyFont="1" applyBorder="1" applyAlignment="1">
      <alignment horizontal="center"/>
    </xf>
    <xf numFmtId="0" fontId="56" fillId="0" borderId="13" xfId="0" applyFont="1" applyBorder="1"/>
    <xf numFmtId="0" fontId="56" fillId="0" borderId="10" xfId="0" quotePrefix="1" applyFont="1" applyBorder="1" applyAlignment="1">
      <alignment wrapText="1"/>
    </xf>
    <xf numFmtId="0" fontId="73" fillId="0" borderId="9" xfId="0" applyFont="1" applyBorder="1"/>
    <xf numFmtId="0" fontId="38" fillId="0" borderId="9" xfId="0" applyFont="1" applyBorder="1" applyAlignment="1">
      <alignment horizontal="center"/>
    </xf>
    <xf numFmtId="0" fontId="38" fillId="0" borderId="7" xfId="0" applyFont="1" applyBorder="1" applyAlignment="1">
      <alignment horizontal="center"/>
    </xf>
    <xf numFmtId="0" fontId="56" fillId="0" borderId="11" xfId="0" applyFont="1" applyBorder="1"/>
    <xf numFmtId="0" fontId="56" fillId="0" borderId="28" xfId="0" applyFont="1" applyBorder="1"/>
    <xf numFmtId="0" fontId="50" fillId="0" borderId="0" xfId="0" applyFont="1" applyBorder="1"/>
    <xf numFmtId="0" fontId="55" fillId="0" borderId="0" xfId="0" applyFont="1" applyBorder="1" applyAlignment="1">
      <alignment horizontal="left"/>
    </xf>
    <xf numFmtId="0" fontId="55" fillId="0" borderId="0" xfId="0" applyFont="1" applyBorder="1" applyAlignment="1"/>
    <xf numFmtId="0" fontId="55" fillId="0" borderId="0" xfId="0" applyFont="1" applyBorder="1" applyAlignment="1">
      <alignment horizontal="center"/>
    </xf>
    <xf numFmtId="0" fontId="55" fillId="0" borderId="0" xfId="0" applyFont="1" applyFill="1" applyBorder="1" applyAlignment="1">
      <alignment horizontal="left"/>
    </xf>
    <xf numFmtId="0" fontId="55" fillId="0" borderId="0" xfId="0" applyFont="1" applyFill="1" applyBorder="1"/>
    <xf numFmtId="0" fontId="56" fillId="0" borderId="0" xfId="0" applyFont="1" applyFill="1" applyBorder="1"/>
    <xf numFmtId="0" fontId="55" fillId="0" borderId="0" xfId="0" applyFont="1" applyFill="1" applyBorder="1" applyAlignment="1">
      <alignment vertical="top"/>
    </xf>
    <xf numFmtId="0" fontId="38" fillId="0" borderId="0" xfId="0" applyFont="1" applyAlignment="1">
      <alignment horizontal="right"/>
    </xf>
    <xf numFmtId="0" fontId="62" fillId="0" borderId="0" xfId="0" applyFont="1" applyAlignment="1">
      <alignment horizontal="center"/>
    </xf>
    <xf numFmtId="0" fontId="52" fillId="0" borderId="0" xfId="0" applyFont="1" applyBorder="1" applyAlignment="1">
      <alignment horizontal="right" vertical="center"/>
    </xf>
    <xf numFmtId="0" fontId="38" fillId="0" borderId="3" xfId="0" applyFont="1" applyBorder="1" applyAlignment="1">
      <alignment horizontal="center" vertical="center"/>
    </xf>
    <xf numFmtId="0" fontId="38" fillId="0" borderId="3" xfId="0" applyFont="1" applyBorder="1" applyAlignment="1">
      <alignment horizontal="center" vertical="center" wrapText="1"/>
    </xf>
    <xf numFmtId="0" fontId="38" fillId="0" borderId="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50" fillId="0" borderId="5" xfId="0" applyFont="1" applyBorder="1"/>
    <xf numFmtId="0" fontId="50" fillId="0" borderId="11" xfId="0" applyFont="1" applyBorder="1"/>
    <xf numFmtId="0" fontId="35" fillId="0" borderId="0" xfId="0" applyFont="1" applyBorder="1" applyAlignment="1">
      <alignment horizontal="left"/>
    </xf>
    <xf numFmtId="0" fontId="70" fillId="0" borderId="0" xfId="0" applyFont="1" applyBorder="1" applyAlignment="1">
      <alignment horizontal="center" wrapText="1"/>
    </xf>
    <xf numFmtId="0" fontId="55" fillId="0" borderId="0" xfId="0" applyFont="1" applyBorder="1"/>
    <xf numFmtId="0" fontId="56" fillId="0" borderId="0" xfId="0" applyFont="1" applyBorder="1"/>
    <xf numFmtId="0" fontId="38" fillId="0" borderId="0" xfId="0" applyFont="1" applyAlignment="1">
      <alignment horizontal="right" vertical="center"/>
    </xf>
    <xf numFmtId="3" fontId="58" fillId="0" borderId="3" xfId="43" applyNumberFormat="1" applyFont="1" applyFill="1" applyBorder="1" applyAlignment="1">
      <alignment horizontal="center" vertical="center" wrapText="1"/>
    </xf>
    <xf numFmtId="0" fontId="52" fillId="0" borderId="3" xfId="0" quotePrefix="1" applyFont="1" applyFill="1" applyBorder="1" applyAlignment="1">
      <alignment horizontal="center" vertical="center" wrapText="1"/>
    </xf>
    <xf numFmtId="0" fontId="50" fillId="0" borderId="15" xfId="0" applyFont="1" applyFill="1" applyBorder="1"/>
    <xf numFmtId="0" fontId="38" fillId="0" borderId="9" xfId="0" applyFont="1" applyBorder="1" applyAlignment="1">
      <alignment horizontal="left"/>
    </xf>
    <xf numFmtId="0" fontId="50" fillId="0" borderId="9" xfId="0" applyFont="1" applyFill="1" applyBorder="1"/>
    <xf numFmtId="0" fontId="52" fillId="0" borderId="9" xfId="0" applyFont="1" applyBorder="1"/>
    <xf numFmtId="3" fontId="55" fillId="0" borderId="0" xfId="43" applyNumberFormat="1" applyFont="1" applyFill="1" applyBorder="1" applyAlignment="1"/>
    <xf numFmtId="0" fontId="52" fillId="0" borderId="15"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0" xfId="0" applyFont="1" applyFill="1" applyAlignment="1"/>
    <xf numFmtId="0" fontId="52" fillId="0" borderId="7" xfId="0" applyFont="1" applyFill="1" applyBorder="1" applyAlignment="1">
      <alignment horizontal="center" vertical="center"/>
    </xf>
    <xf numFmtId="0" fontId="52" fillId="0" borderId="9" xfId="0" applyFont="1" applyFill="1" applyBorder="1" applyAlignment="1">
      <alignment horizontal="center" vertical="center"/>
    </xf>
    <xf numFmtId="0" fontId="51" fillId="0" borderId="0" xfId="0" applyFont="1" applyFill="1"/>
    <xf numFmtId="0" fontId="64" fillId="0" borderId="0" xfId="0" applyFont="1" applyFill="1" applyAlignment="1">
      <alignment horizontal="right"/>
    </xf>
    <xf numFmtId="0" fontId="52" fillId="0" borderId="0" xfId="0" applyFont="1" applyFill="1" applyBorder="1" applyAlignment="1">
      <alignment horizontal="right"/>
    </xf>
    <xf numFmtId="4" fontId="39" fillId="0" borderId="0" xfId="43" applyNumberFormat="1" applyFont="1" applyFill="1" applyBorder="1" applyAlignment="1"/>
    <xf numFmtId="0" fontId="64" fillId="0" borderId="0" xfId="0" applyFont="1" applyFill="1" applyBorder="1" applyAlignment="1">
      <alignment horizontal="right"/>
    </xf>
    <xf numFmtId="3" fontId="55" fillId="0" borderId="0" xfId="43" applyNumberFormat="1" applyFont="1"/>
    <xf numFmtId="3" fontId="53" fillId="0" borderId="0" xfId="43" applyNumberFormat="1" applyFont="1" applyAlignment="1">
      <alignment horizontal="center"/>
    </xf>
    <xf numFmtId="3" fontId="57" fillId="0" borderId="0" xfId="43" applyNumberFormat="1" applyFont="1" applyBorder="1" applyAlignment="1"/>
    <xf numFmtId="3" fontId="81" fillId="0" borderId="0" xfId="43" applyNumberFormat="1" applyFont="1" applyBorder="1" applyAlignment="1">
      <alignment horizontal="center"/>
    </xf>
    <xf numFmtId="3" fontId="55" fillId="0" borderId="0" xfId="43" applyNumberFormat="1" applyFont="1" applyBorder="1"/>
    <xf numFmtId="3" fontId="55" fillId="0" borderId="0" xfId="43" applyNumberFormat="1" applyFont="1" applyBorder="1" applyAlignment="1">
      <alignment horizontal="center"/>
    </xf>
    <xf numFmtId="3" fontId="39" fillId="0" borderId="15" xfId="41" applyNumberFormat="1" applyFont="1" applyBorder="1" applyAlignment="1">
      <alignment horizontal="center" vertical="center"/>
    </xf>
    <xf numFmtId="3" fontId="39" fillId="0" borderId="15" xfId="43" applyNumberFormat="1" applyFont="1" applyBorder="1" applyAlignment="1">
      <alignment horizontal="center" vertical="top" wrapText="1"/>
    </xf>
    <xf numFmtId="3" fontId="39" fillId="0" borderId="15" xfId="43" applyNumberFormat="1" applyFont="1" applyBorder="1" applyAlignment="1">
      <alignment horizontal="center" vertical="center" wrapText="1"/>
    </xf>
    <xf numFmtId="3" fontId="39" fillId="0" borderId="7" xfId="43" applyNumberFormat="1" applyFont="1" applyBorder="1" applyAlignment="1">
      <alignment horizontal="center"/>
    </xf>
    <xf numFmtId="3" fontId="55" fillId="0" borderId="0" xfId="43" applyNumberFormat="1" applyFont="1" applyAlignment="1"/>
    <xf numFmtId="3" fontId="55" fillId="0" borderId="0" xfId="43" applyNumberFormat="1" applyFont="1" applyBorder="1" applyAlignment="1"/>
    <xf numFmtId="3" fontId="55" fillId="0" borderId="0" xfId="43" applyNumberFormat="1" applyFont="1" applyBorder="1" applyAlignment="1">
      <alignment horizontal="left"/>
    </xf>
    <xf numFmtId="3" fontId="39" fillId="0" borderId="0" xfId="43" applyNumberFormat="1" applyFont="1" applyAlignment="1"/>
    <xf numFmtId="3" fontId="39" fillId="0" borderId="0" xfId="41" applyNumberFormat="1" applyFont="1" applyBorder="1"/>
    <xf numFmtId="3" fontId="55" fillId="0" borderId="0" xfId="41" applyNumberFormat="1" applyFont="1" applyBorder="1"/>
    <xf numFmtId="3" fontId="39" fillId="0" borderId="16" xfId="43" applyNumberFormat="1" applyFont="1" applyBorder="1" applyAlignment="1">
      <alignment horizontal="center" vertical="center" wrapText="1"/>
    </xf>
    <xf numFmtId="3" fontId="39" fillId="0" borderId="34" xfId="43" applyNumberFormat="1" applyFont="1" applyBorder="1" applyAlignment="1">
      <alignment horizontal="center" vertical="center"/>
    </xf>
    <xf numFmtId="3" fontId="55" fillId="0" borderId="0" xfId="43" applyNumberFormat="1" applyFont="1" applyBorder="1" applyAlignment="1">
      <alignment wrapText="1"/>
    </xf>
    <xf numFmtId="3" fontId="39" fillId="0" borderId="7" xfId="43" applyNumberFormat="1" applyFont="1" applyBorder="1" applyAlignment="1">
      <alignment horizontal="center" vertical="center" wrapText="1"/>
    </xf>
    <xf numFmtId="3" fontId="55" fillId="0" borderId="0" xfId="43" applyNumberFormat="1" applyFont="1" applyFill="1"/>
    <xf numFmtId="4" fontId="39" fillId="0" borderId="0" xfId="43" applyNumberFormat="1" applyFont="1"/>
    <xf numFmtId="4" fontId="55" fillId="0" borderId="0" xfId="43" applyNumberFormat="1" applyFont="1" applyAlignment="1">
      <alignment horizontal="left"/>
    </xf>
    <xf numFmtId="4" fontId="39" fillId="0" borderId="0" xfId="43" applyNumberFormat="1" applyFont="1" applyAlignment="1">
      <alignment wrapText="1"/>
    </xf>
    <xf numFmtId="0" fontId="50" fillId="0" borderId="0" xfId="0" applyFont="1" applyAlignment="1"/>
    <xf numFmtId="4" fontId="39" fillId="0" borderId="0" xfId="41" applyNumberFormat="1" applyFont="1" applyAlignment="1"/>
    <xf numFmtId="4" fontId="35" fillId="0" borderId="0" xfId="41" applyNumberFormat="1" applyFont="1" applyAlignment="1"/>
    <xf numFmtId="4" fontId="35" fillId="0" borderId="0" xfId="43" applyNumberFormat="1" applyFont="1" applyAlignment="1"/>
    <xf numFmtId="4" fontId="55" fillId="0" borderId="0" xfId="41" applyNumberFormat="1" applyFont="1"/>
    <xf numFmtId="0" fontId="51" fillId="0" borderId="0" xfId="0" applyFont="1" applyAlignment="1">
      <alignment horizontal="center" vertical="center"/>
    </xf>
    <xf numFmtId="0" fontId="50" fillId="0" borderId="15" xfId="0" applyFont="1" applyBorder="1"/>
    <xf numFmtId="0" fontId="52" fillId="0" borderId="9" xfId="0" quotePrefix="1" applyFont="1" applyFill="1" applyBorder="1" applyAlignment="1">
      <alignment horizontal="center" vertical="center"/>
    </xf>
    <xf numFmtId="0" fontId="52" fillId="0" borderId="7" xfId="0" quotePrefix="1" applyFont="1" applyFill="1" applyBorder="1" applyAlignment="1">
      <alignment horizontal="center" vertical="center"/>
    </xf>
    <xf numFmtId="0" fontId="52" fillId="0" borderId="0" xfId="0" applyFont="1" applyFill="1" applyBorder="1" applyAlignment="1">
      <alignment horizontal="center" vertical="center"/>
    </xf>
    <xf numFmtId="0" fontId="50" fillId="0" borderId="14" xfId="0" applyFont="1" applyBorder="1"/>
    <xf numFmtId="0" fontId="50" fillId="0" borderId="4" xfId="0" applyFont="1" applyBorder="1"/>
    <xf numFmtId="0" fontId="50" fillId="0" borderId="0" xfId="0" applyFont="1" applyAlignment="1">
      <alignment horizontal="center"/>
    </xf>
    <xf numFmtId="0" fontId="72" fillId="0" borderId="0" xfId="0" applyFont="1" applyAlignment="1">
      <alignment horizontal="center" vertical="center"/>
    </xf>
    <xf numFmtId="4" fontId="39" fillId="0" borderId="0" xfId="43" applyNumberFormat="1" applyFont="1" applyAlignment="1">
      <alignment horizontal="center"/>
    </xf>
    <xf numFmtId="0" fontId="56" fillId="0" borderId="0" xfId="0" applyFont="1"/>
    <xf numFmtId="4" fontId="55" fillId="0" borderId="0" xfId="41" applyNumberFormat="1" applyFont="1" applyBorder="1" applyAlignment="1"/>
    <xf numFmtId="4" fontId="83" fillId="0" borderId="0" xfId="41" applyNumberFormat="1" applyFont="1" applyBorder="1" applyAlignment="1"/>
    <xf numFmtId="0" fontId="55" fillId="0" borderId="0" xfId="41" applyFont="1"/>
    <xf numFmtId="4" fontId="39" fillId="0" borderId="0" xfId="43" applyNumberFormat="1" applyFont="1" applyAlignment="1">
      <alignment horizontal="right"/>
    </xf>
    <xf numFmtId="4" fontId="55" fillId="0" borderId="0" xfId="41" applyNumberFormat="1" applyFont="1" applyAlignment="1"/>
    <xf numFmtId="4" fontId="39" fillId="0" borderId="0" xfId="41" applyNumberFormat="1" applyFont="1"/>
    <xf numFmtId="4" fontId="75" fillId="0" borderId="0" xfId="41" applyNumberFormat="1" applyFont="1" applyBorder="1" applyAlignment="1">
      <alignment horizontal="center"/>
    </xf>
    <xf numFmtId="4" fontId="75" fillId="0" borderId="0" xfId="41" applyNumberFormat="1" applyFont="1" applyBorder="1" applyAlignment="1">
      <alignment horizontal="center" vertical="center"/>
    </xf>
    <xf numFmtId="4" fontId="85" fillId="0" borderId="0" xfId="41" applyNumberFormat="1" applyFont="1" applyBorder="1" applyAlignment="1">
      <alignment horizontal="center"/>
    </xf>
    <xf numFmtId="4" fontId="39" fillId="0" borderId="0" xfId="41" applyNumberFormat="1" applyFont="1" applyBorder="1"/>
    <xf numFmtId="4" fontId="39" fillId="0" borderId="3" xfId="41" applyNumberFormat="1" applyFont="1" applyFill="1" applyBorder="1" applyAlignment="1">
      <alignment horizontal="center" vertical="center"/>
    </xf>
    <xf numFmtId="4" fontId="55" fillId="0" borderId="9" xfId="41" applyNumberFormat="1" applyFont="1" applyBorder="1" applyAlignment="1"/>
    <xf numFmtId="4" fontId="55" fillId="0" borderId="9" xfId="41" applyNumberFormat="1" applyFont="1" applyBorder="1" applyAlignment="1">
      <alignment horizontal="center"/>
    </xf>
    <xf numFmtId="4" fontId="39" fillId="0" borderId="9" xfId="41" applyNumberFormat="1" applyFont="1" applyBorder="1"/>
    <xf numFmtId="4" fontId="58" fillId="0" borderId="5" xfId="41" applyNumberFormat="1" applyFont="1" applyBorder="1" applyAlignment="1">
      <alignment horizontal="center" vertical="center" wrapText="1"/>
    </xf>
    <xf numFmtId="4" fontId="67" fillId="0" borderId="9" xfId="41" applyNumberFormat="1" applyFont="1" applyBorder="1" applyAlignment="1">
      <alignment horizontal="center" wrapText="1"/>
    </xf>
    <xf numFmtId="4" fontId="55" fillId="0" borderId="9" xfId="41" applyNumberFormat="1" applyFont="1" applyBorder="1" applyAlignment="1">
      <alignment horizontal="right" vertical="top"/>
    </xf>
    <xf numFmtId="4" fontId="55" fillId="0" borderId="28" xfId="41" applyNumberFormat="1" applyFont="1" applyBorder="1" applyAlignment="1"/>
    <xf numFmtId="4" fontId="55" fillId="0" borderId="5" xfId="41" applyNumberFormat="1" applyFont="1" applyBorder="1" applyAlignment="1"/>
    <xf numFmtId="4" fontId="55" fillId="0" borderId="9" xfId="41" applyNumberFormat="1" applyFont="1" applyBorder="1" applyAlignment="1">
      <alignment wrapText="1"/>
    </xf>
    <xf numFmtId="4" fontId="55" fillId="0" borderId="5" xfId="41" quotePrefix="1" applyNumberFormat="1" applyFont="1" applyBorder="1" applyAlignment="1">
      <alignment horizontal="center"/>
    </xf>
    <xf numFmtId="4" fontId="55" fillId="0" borderId="9" xfId="41" applyNumberFormat="1" applyFont="1" applyBorder="1" applyAlignment="1">
      <alignment horizontal="left"/>
    </xf>
    <xf numFmtId="4" fontId="83" fillId="0" borderId="5" xfId="41" applyNumberFormat="1" applyFont="1" applyBorder="1" applyAlignment="1">
      <alignment horizontal="center"/>
    </xf>
    <xf numFmtId="4" fontId="39" fillId="0" borderId="7" xfId="41" applyNumberFormat="1" applyFont="1" applyBorder="1" applyAlignment="1"/>
    <xf numFmtId="4" fontId="55" fillId="0" borderId="7" xfId="41" applyNumberFormat="1" applyFont="1" applyBorder="1" applyAlignment="1"/>
    <xf numFmtId="4" fontId="83" fillId="0" borderId="7" xfId="41" applyNumberFormat="1" applyFont="1" applyBorder="1" applyAlignment="1"/>
    <xf numFmtId="0" fontId="55" fillId="0" borderId="11" xfId="41" applyFont="1" applyBorder="1"/>
    <xf numFmtId="0" fontId="55" fillId="0" borderId="0" xfId="0" applyFont="1" applyFill="1" applyBorder="1" applyAlignment="1">
      <alignment vertical="top" wrapText="1"/>
    </xf>
    <xf numFmtId="4" fontId="84" fillId="0" borderId="0" xfId="41" applyNumberFormat="1" applyFont="1" applyBorder="1" applyAlignment="1"/>
    <xf numFmtId="4" fontId="60" fillId="0" borderId="3" xfId="41" applyNumberFormat="1" applyFont="1" applyBorder="1" applyAlignment="1">
      <alignment horizontal="center" vertical="center" wrapText="1"/>
    </xf>
    <xf numFmtId="4" fontId="55" fillId="0" borderId="11" xfId="41" applyNumberFormat="1" applyFont="1" applyBorder="1" applyAlignment="1"/>
    <xf numFmtId="4" fontId="53" fillId="0" borderId="0" xfId="41" applyNumberFormat="1" applyFont="1" applyBorder="1" applyAlignment="1">
      <alignment horizontal="center"/>
    </xf>
    <xf numFmtId="4" fontId="53" fillId="0" borderId="0" xfId="41" applyNumberFormat="1" applyFont="1" applyBorder="1" applyAlignment="1"/>
    <xf numFmtId="0" fontId="55" fillId="0" borderId="0" xfId="41" applyFont="1" applyAlignment="1"/>
    <xf numFmtId="4" fontId="55" fillId="0" borderId="0" xfId="41" applyNumberFormat="1" applyFont="1" applyAlignment="1">
      <alignment horizontal="left"/>
    </xf>
    <xf numFmtId="4" fontId="55" fillId="0" borderId="0" xfId="41" applyNumberFormat="1" applyFont="1" applyAlignment="1">
      <alignment horizontal="center"/>
    </xf>
    <xf numFmtId="4" fontId="54" fillId="0" borderId="0" xfId="41" applyNumberFormat="1" applyFont="1"/>
    <xf numFmtId="4" fontId="54" fillId="0" borderId="0" xfId="41" applyNumberFormat="1" applyFont="1" applyAlignment="1">
      <alignment horizontal="center"/>
    </xf>
    <xf numFmtId="4" fontId="39" fillId="0" borderId="0" xfId="41" applyNumberFormat="1" applyFont="1" applyAlignment="1">
      <alignment horizontal="center"/>
    </xf>
    <xf numFmtId="1" fontId="55" fillId="0" borderId="0" xfId="41" applyNumberFormat="1" applyFont="1" applyAlignment="1">
      <alignment horizontal="center"/>
    </xf>
    <xf numFmtId="1" fontId="55" fillId="0" borderId="0" xfId="41" applyNumberFormat="1" applyFont="1" applyBorder="1" applyAlignment="1">
      <alignment horizontal="center"/>
    </xf>
    <xf numFmtId="4" fontId="55" fillId="0" borderId="0" xfId="41" applyNumberFormat="1" applyFont="1" applyBorder="1"/>
    <xf numFmtId="1" fontId="55" fillId="0" borderId="2" xfId="41" applyNumberFormat="1" applyFont="1" applyBorder="1" applyAlignment="1">
      <alignment horizontal="center"/>
    </xf>
    <xf numFmtId="4" fontId="55" fillId="0" borderId="2" xfId="41" applyNumberFormat="1" applyFont="1" applyBorder="1"/>
    <xf numFmtId="3" fontId="55" fillId="0" borderId="0" xfId="41" applyNumberFormat="1" applyFont="1" applyAlignment="1">
      <alignment horizontal="left"/>
    </xf>
    <xf numFmtId="4" fontId="54" fillId="0" borderId="0" xfId="41" applyNumberFormat="1" applyFont="1" applyAlignment="1">
      <alignment vertical="center"/>
    </xf>
    <xf numFmtId="4" fontId="55" fillId="0" borderId="18" xfId="41" applyNumberFormat="1" applyFont="1" applyBorder="1"/>
    <xf numFmtId="3" fontId="39" fillId="0" borderId="20" xfId="41" applyNumberFormat="1" applyFont="1" applyBorder="1" applyAlignment="1">
      <alignment horizontal="center"/>
    </xf>
    <xf numFmtId="4" fontId="55" fillId="0" borderId="21" xfId="41" applyNumberFormat="1" applyFont="1" applyBorder="1"/>
    <xf numFmtId="4" fontId="39" fillId="0" borderId="27" xfId="41" applyNumberFormat="1" applyFont="1" applyBorder="1" applyAlignment="1">
      <alignment horizontal="left"/>
    </xf>
    <xf numFmtId="4" fontId="55" fillId="0" borderId="0" xfId="41" applyNumberFormat="1" applyFont="1" applyBorder="1" applyAlignment="1">
      <alignment horizontal="center"/>
    </xf>
    <xf numFmtId="3" fontId="55" fillId="0" borderId="2" xfId="41" applyNumberFormat="1" applyFont="1" applyBorder="1" applyAlignment="1">
      <alignment horizontal="center"/>
    </xf>
    <xf numFmtId="4" fontId="55" fillId="0" borderId="0" xfId="41" applyNumberFormat="1" applyFont="1" applyBorder="1" applyAlignment="1">
      <alignment horizontal="left"/>
    </xf>
    <xf numFmtId="0" fontId="75" fillId="0" borderId="0" xfId="41" applyFont="1" applyAlignment="1">
      <alignment horizontal="left"/>
    </xf>
    <xf numFmtId="0" fontId="86" fillId="0" borderId="0" xfId="41" applyFont="1" applyAlignment="1">
      <alignment horizontal="left"/>
    </xf>
    <xf numFmtId="3" fontId="39" fillId="0" borderId="0" xfId="41" applyNumberFormat="1" applyFont="1" applyAlignment="1"/>
    <xf numFmtId="0" fontId="85" fillId="0" borderId="0" xfId="41" applyFont="1"/>
    <xf numFmtId="0" fontId="39" fillId="0" borderId="8" xfId="41" applyFont="1" applyBorder="1"/>
    <xf numFmtId="0" fontId="54" fillId="0" borderId="0" xfId="41" applyFont="1" applyAlignment="1">
      <alignment horizontal="center"/>
    </xf>
    <xf numFmtId="0" fontId="55" fillId="0" borderId="0" xfId="41" applyFont="1" applyAlignment="1">
      <alignment horizontal="center"/>
    </xf>
    <xf numFmtId="0" fontId="55" fillId="0" borderId="2" xfId="41" applyFont="1" applyBorder="1"/>
    <xf numFmtId="0" fontId="85" fillId="0" borderId="0" xfId="41" applyFont="1" applyAlignment="1">
      <alignment vertical="center"/>
    </xf>
    <xf numFmtId="0" fontId="55" fillId="0" borderId="0" xfId="41" applyFont="1" applyAlignment="1">
      <alignment vertical="center"/>
    </xf>
    <xf numFmtId="0" fontId="55" fillId="0" borderId="3" xfId="41" applyFont="1" applyBorder="1"/>
    <xf numFmtId="0" fontId="87" fillId="0" borderId="0" xfId="41" applyFont="1" applyBorder="1" applyAlignment="1"/>
    <xf numFmtId="0" fontId="55" fillId="0" borderId="0" xfId="41" applyNumberFormat="1" applyFont="1" applyAlignment="1">
      <alignment horizontal="right"/>
    </xf>
    <xf numFmtId="0" fontId="39" fillId="0" borderId="0" xfId="41" applyFont="1"/>
    <xf numFmtId="0" fontId="55" fillId="0" borderId="0" xfId="41" applyFont="1" applyAlignment="1">
      <alignment horizontal="left"/>
    </xf>
    <xf numFmtId="0" fontId="74" fillId="0" borderId="0" xfId="41" applyFont="1" applyBorder="1" applyAlignment="1">
      <alignment horizontal="center"/>
    </xf>
    <xf numFmtId="0" fontId="75" fillId="0" borderId="0" xfId="41" applyNumberFormat="1" applyFont="1" applyBorder="1" applyAlignment="1">
      <alignment horizontal="center"/>
    </xf>
    <xf numFmtId="0" fontId="39" fillId="0" borderId="0" xfId="41" applyNumberFormat="1" applyFont="1" applyAlignment="1"/>
    <xf numFmtId="0" fontId="39" fillId="0" borderId="0" xfId="41" applyFont="1" applyAlignment="1">
      <alignment horizontal="left"/>
    </xf>
    <xf numFmtId="0" fontId="39" fillId="0" borderId="0" xfId="41" applyFont="1" applyBorder="1" applyAlignment="1">
      <alignment horizontal="center"/>
    </xf>
    <xf numFmtId="0" fontId="39" fillId="0" borderId="0" xfId="41" applyFont="1" applyAlignment="1">
      <alignment horizontal="center" vertical="top"/>
    </xf>
    <xf numFmtId="0" fontId="39" fillId="0" borderId="0" xfId="41" applyNumberFormat="1" applyFont="1" applyBorder="1" applyAlignment="1">
      <alignment vertical="top"/>
    </xf>
    <xf numFmtId="0" fontId="39" fillId="0" borderId="0" xfId="41" applyNumberFormat="1" applyFont="1" applyBorder="1" applyAlignment="1">
      <alignment horizontal="justify" vertical="top" wrapText="1"/>
    </xf>
    <xf numFmtId="4" fontId="84" fillId="0" borderId="0" xfId="41" applyNumberFormat="1" applyFont="1" applyBorder="1" applyAlignment="1">
      <alignment horizontal="center"/>
    </xf>
    <xf numFmtId="4" fontId="85" fillId="0" borderId="0" xfId="41" applyNumberFormat="1" applyFont="1" applyBorder="1" applyAlignment="1">
      <alignment horizontal="left"/>
    </xf>
    <xf numFmtId="4" fontId="39" fillId="0" borderId="18" xfId="41" applyNumberFormat="1" applyFont="1" applyBorder="1" applyAlignment="1">
      <alignment horizontal="center" vertical="center" wrapText="1"/>
    </xf>
    <xf numFmtId="4" fontId="54" fillId="0" borderId="9" xfId="41" applyNumberFormat="1" applyFont="1" applyBorder="1" applyAlignment="1">
      <alignment horizontal="left" wrapText="1"/>
    </xf>
    <xf numFmtId="4" fontId="55" fillId="0" borderId="25" xfId="41" applyNumberFormat="1" applyFont="1" applyBorder="1" applyAlignment="1"/>
    <xf numFmtId="1" fontId="54" fillId="0" borderId="23" xfId="41" applyNumberFormat="1" applyFont="1" applyBorder="1" applyAlignment="1">
      <alignment wrapText="1"/>
    </xf>
    <xf numFmtId="4" fontId="55" fillId="0" borderId="29" xfId="41" applyNumberFormat="1" applyFont="1" applyBorder="1" applyAlignment="1"/>
    <xf numFmtId="4" fontId="54" fillId="0" borderId="9" xfId="41" applyNumberFormat="1" applyFont="1" applyBorder="1" applyAlignment="1"/>
    <xf numFmtId="1" fontId="54" fillId="0" borderId="9" xfId="41" applyNumberFormat="1" applyFont="1" applyBorder="1" applyAlignment="1">
      <alignment wrapText="1"/>
    </xf>
    <xf numFmtId="1" fontId="55" fillId="0" borderId="31" xfId="41" applyNumberFormat="1" applyFont="1" applyBorder="1" applyAlignment="1"/>
    <xf numFmtId="1" fontId="55" fillId="0" borderId="9" xfId="41" applyNumberFormat="1" applyFont="1" applyBorder="1" applyAlignment="1">
      <alignment horizontal="center"/>
    </xf>
    <xf numFmtId="1" fontId="55" fillId="0" borderId="31" xfId="41" applyNumberFormat="1" applyFont="1" applyBorder="1" applyAlignment="1">
      <alignment horizontal="center"/>
    </xf>
    <xf numFmtId="4" fontId="83" fillId="0" borderId="9" xfId="41" applyNumberFormat="1" applyFont="1" applyBorder="1" applyAlignment="1">
      <alignment horizontal="center"/>
    </xf>
    <xf numFmtId="1" fontId="83" fillId="0" borderId="31" xfId="41" applyNumberFormat="1" applyFont="1" applyBorder="1" applyAlignment="1">
      <alignment horizontal="center"/>
    </xf>
    <xf numFmtId="4" fontId="55" fillId="0" borderId="5" xfId="41" applyNumberFormat="1" applyFont="1" applyBorder="1" applyAlignment="1">
      <alignment horizontal="left"/>
    </xf>
    <xf numFmtId="4" fontId="54" fillId="0" borderId="9" xfId="41" applyNumberFormat="1" applyFont="1" applyBorder="1" applyAlignment="1">
      <alignment horizontal="left"/>
    </xf>
    <xf numFmtId="4" fontId="55" fillId="0" borderId="10" xfId="41" applyNumberFormat="1" applyFont="1" applyBorder="1" applyAlignment="1">
      <alignment horizontal="center"/>
    </xf>
    <xf numFmtId="4" fontId="55" fillId="0" borderId="32" xfId="41" applyNumberFormat="1" applyFont="1" applyBorder="1" applyAlignment="1"/>
    <xf numFmtId="4" fontId="55" fillId="0" borderId="6" xfId="41" applyNumberFormat="1" applyFont="1" applyBorder="1" applyAlignment="1"/>
    <xf numFmtId="4" fontId="83" fillId="0" borderId="30" xfId="41" applyNumberFormat="1" applyFont="1" applyBorder="1" applyAlignment="1"/>
    <xf numFmtId="1" fontId="55" fillId="0" borderId="32" xfId="41" applyNumberFormat="1" applyFont="1" applyBorder="1" applyAlignment="1"/>
    <xf numFmtId="1" fontId="55" fillId="0" borderId="27" xfId="41" applyNumberFormat="1" applyFont="1" applyBorder="1" applyAlignment="1"/>
    <xf numFmtId="0" fontId="56" fillId="0" borderId="0" xfId="0" applyFont="1" applyFill="1" applyAlignment="1"/>
    <xf numFmtId="0" fontId="39" fillId="0" borderId="0" xfId="43" applyFont="1" applyAlignment="1">
      <alignment horizontal="center"/>
    </xf>
    <xf numFmtId="0" fontId="55" fillId="0" borderId="0" xfId="43" applyFont="1"/>
    <xf numFmtId="0" fontId="53" fillId="0" borderId="0" xfId="43" applyFont="1" applyBorder="1" applyAlignment="1"/>
    <xf numFmtId="0" fontId="55" fillId="0" borderId="0" xfId="43" applyFont="1" applyBorder="1" applyAlignment="1"/>
    <xf numFmtId="0" fontId="39" fillId="0" borderId="0" xfId="43" applyFont="1" applyBorder="1" applyAlignment="1"/>
    <xf numFmtId="0" fontId="39" fillId="0" borderId="0" xfId="43" applyFont="1" applyBorder="1" applyAlignment="1">
      <alignment horizontal="center" vertical="center"/>
    </xf>
    <xf numFmtId="0" fontId="55" fillId="0" borderId="0" xfId="43" applyFont="1" applyBorder="1" applyAlignment="1">
      <alignment horizontal="center" vertical="center"/>
    </xf>
    <xf numFmtId="4" fontId="67" fillId="0" borderId="0" xfId="43" applyNumberFormat="1" applyFont="1" applyAlignment="1"/>
    <xf numFmtId="0" fontId="39" fillId="0" borderId="0" xfId="43" applyFont="1" applyAlignment="1"/>
    <xf numFmtId="0" fontId="39" fillId="0" borderId="0" xfId="43" applyFont="1" applyBorder="1"/>
    <xf numFmtId="0" fontId="55" fillId="0" borderId="0" xfId="43" applyFont="1" applyBorder="1"/>
    <xf numFmtId="0" fontId="39" fillId="0" borderId="3" xfId="43" applyFont="1" applyBorder="1" applyAlignment="1">
      <alignment horizontal="center" vertical="top" wrapText="1"/>
    </xf>
    <xf numFmtId="0" fontId="39" fillId="0" borderId="3" xfId="43" applyFont="1" applyBorder="1" applyAlignment="1">
      <alignment vertical="top" wrapText="1"/>
    </xf>
    <xf numFmtId="0" fontId="39" fillId="0" borderId="0" xfId="43" applyFont="1" applyBorder="1" applyAlignment="1">
      <alignment vertical="top" wrapText="1"/>
    </xf>
    <xf numFmtId="0" fontId="39" fillId="0" borderId="0" xfId="43" applyFont="1"/>
    <xf numFmtId="4" fontId="55" fillId="0" borderId="0" xfId="43" applyNumberFormat="1" applyFont="1" applyAlignment="1"/>
    <xf numFmtId="0" fontId="39" fillId="0" borderId="0" xfId="43" applyFont="1" applyAlignment="1">
      <alignment horizontal="right"/>
    </xf>
    <xf numFmtId="4" fontId="53" fillId="0" borderId="0" xfId="43" applyNumberFormat="1" applyFont="1" applyAlignment="1"/>
    <xf numFmtId="0" fontId="64" fillId="0" borderId="0" xfId="0" applyFont="1" applyAlignment="1">
      <alignment horizontal="right"/>
    </xf>
    <xf numFmtId="0" fontId="52" fillId="0" borderId="3" xfId="0" applyFont="1" applyBorder="1" applyAlignment="1">
      <alignment horizontal="center" vertical="center" wrapText="1"/>
    </xf>
    <xf numFmtId="0" fontId="50" fillId="0" borderId="3" xfId="0" applyFont="1" applyBorder="1" applyAlignment="1">
      <alignment horizontal="center"/>
    </xf>
    <xf numFmtId="0" fontId="50" fillId="0" borderId="3" xfId="0" applyFont="1" applyBorder="1" applyAlignment="1">
      <alignment horizontal="center" wrapText="1"/>
    </xf>
    <xf numFmtId="0" fontId="52" fillId="0" borderId="9" xfId="0" applyFont="1" applyFill="1" applyBorder="1" applyAlignment="1">
      <alignment horizontal="center" vertical="center" wrapText="1"/>
    </xf>
    <xf numFmtId="0" fontId="0" fillId="0" borderId="0" xfId="0" applyAlignment="1">
      <alignment vertical="center"/>
    </xf>
    <xf numFmtId="4" fontId="55" fillId="0" borderId="0" xfId="43" applyNumberFormat="1" applyFont="1" applyFill="1" applyAlignment="1">
      <alignment horizontal="center"/>
    </xf>
    <xf numFmtId="4" fontId="53" fillId="0" borderId="0" xfId="43" applyNumberFormat="1" applyFont="1" applyFill="1" applyAlignment="1"/>
    <xf numFmtId="0" fontId="91" fillId="0" borderId="15"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52" fillId="0" borderId="9" xfId="0" quotePrefix="1" applyFont="1" applyFill="1" applyBorder="1" applyAlignment="1">
      <alignment horizontal="center" vertical="center" wrapText="1"/>
    </xf>
    <xf numFmtId="0" fontId="56" fillId="0" borderId="15" xfId="0" applyFont="1" applyFill="1" applyBorder="1"/>
    <xf numFmtId="0" fontId="56" fillId="0" borderId="9" xfId="0" applyFont="1" applyFill="1" applyBorder="1"/>
    <xf numFmtId="0" fontId="56" fillId="0" borderId="13" xfId="0" applyFont="1" applyFill="1" applyBorder="1"/>
    <xf numFmtId="0" fontId="50" fillId="0" borderId="0" xfId="0" applyFont="1" applyAlignment="1">
      <alignment vertical="center"/>
    </xf>
    <xf numFmtId="0" fontId="62" fillId="0" borderId="0" xfId="0" applyFont="1" applyFill="1" applyBorder="1" applyAlignment="1"/>
    <xf numFmtId="0" fontId="72" fillId="0" borderId="0" xfId="0" applyFont="1" applyBorder="1" applyAlignment="1">
      <alignment vertical="center"/>
    </xf>
    <xf numFmtId="164" fontId="93" fillId="0" borderId="9" xfId="42" applyNumberFormat="1" applyFont="1" applyBorder="1"/>
    <xf numFmtId="164" fontId="93" fillId="0" borderId="3" xfId="42" applyNumberFormat="1" applyFont="1" applyFill="1" applyBorder="1"/>
    <xf numFmtId="0" fontId="50" fillId="0" borderId="0" xfId="0" applyFont="1" applyAlignment="1">
      <alignment vertical="center" wrapText="1"/>
    </xf>
    <xf numFmtId="0" fontId="94" fillId="0" borderId="0" xfId="0" applyFont="1" applyAlignment="1">
      <alignment horizontal="center"/>
    </xf>
    <xf numFmtId="0" fontId="93" fillId="0" borderId="0" xfId="0" applyFont="1"/>
    <xf numFmtId="0" fontId="50" fillId="0" borderId="0" xfId="0" applyFont="1" applyFill="1" applyBorder="1" applyAlignment="1">
      <alignment horizontal="center" wrapText="1"/>
    </xf>
    <xf numFmtId="0" fontId="52" fillId="0" borderId="3" xfId="0" applyFont="1" applyFill="1" applyBorder="1" applyAlignment="1">
      <alignment wrapText="1"/>
    </xf>
    <xf numFmtId="0" fontId="51" fillId="0" borderId="0" xfId="0" applyFont="1" applyAlignment="1">
      <alignment horizontal="center" vertical="center"/>
    </xf>
    <xf numFmtId="3" fontId="55" fillId="0" borderId="0" xfId="43" applyNumberFormat="1" applyFont="1" applyAlignment="1"/>
    <xf numFmtId="0" fontId="50" fillId="0" borderId="0" xfId="0" applyFont="1" applyAlignment="1"/>
    <xf numFmtId="0" fontId="50" fillId="0" borderId="0" xfId="0" applyFont="1" applyFill="1" applyAlignment="1"/>
    <xf numFmtId="3" fontId="55" fillId="0" borderId="0" xfId="43" applyNumberFormat="1" applyFont="1" applyFill="1" applyAlignment="1"/>
    <xf numFmtId="3" fontId="39" fillId="0" borderId="15" xfId="43" applyNumberFormat="1" applyFont="1" applyBorder="1" applyAlignment="1">
      <alignment horizontal="center" vertical="center" wrapText="1"/>
    </xf>
    <xf numFmtId="3" fontId="39" fillId="0" borderId="15" xfId="43" applyNumberFormat="1" applyFont="1" applyBorder="1" applyAlignment="1">
      <alignment horizontal="center" vertical="center"/>
    </xf>
    <xf numFmtId="3" fontId="55" fillId="0" borderId="0" xfId="43" applyNumberFormat="1" applyFont="1" applyFill="1" applyBorder="1" applyAlignment="1"/>
    <xf numFmtId="0" fontId="72" fillId="0" borderId="0" xfId="0" applyFont="1" applyAlignment="1">
      <alignment horizontal="center" vertical="center"/>
    </xf>
    <xf numFmtId="0" fontId="50" fillId="0" borderId="0" xfId="0" applyFont="1" applyFill="1" applyAlignment="1"/>
    <xf numFmtId="3" fontId="55" fillId="0" borderId="0" xfId="43" applyNumberFormat="1" applyFont="1" applyFill="1" applyAlignment="1"/>
    <xf numFmtId="3" fontId="55" fillId="0" borderId="0" xfId="43" applyNumberFormat="1" applyFont="1" applyFill="1" applyBorder="1" applyAlignment="1"/>
    <xf numFmtId="3" fontId="39" fillId="0" borderId="9" xfId="41" applyNumberFormat="1" applyFont="1" applyBorder="1" applyAlignment="1">
      <alignment horizontal="center" vertical="top" wrapText="1"/>
    </xf>
    <xf numFmtId="3" fontId="39" fillId="0" borderId="9" xfId="43" applyNumberFormat="1" applyFont="1" applyBorder="1" applyAlignment="1">
      <alignment horizontal="center" vertical="top" wrapText="1"/>
    </xf>
    <xf numFmtId="3" fontId="39" fillId="0" borderId="32" xfId="43" applyNumberFormat="1" applyFont="1" applyBorder="1" applyAlignment="1">
      <alignment horizontal="center" vertical="top" wrapText="1"/>
    </xf>
    <xf numFmtId="3" fontId="10" fillId="0" borderId="32" xfId="43" applyNumberFormat="1" applyFont="1" applyBorder="1" applyAlignment="1">
      <alignment horizontal="center" vertical="top" wrapText="1"/>
    </xf>
    <xf numFmtId="3" fontId="9" fillId="0" borderId="5" xfId="43" applyNumberFormat="1" applyFont="1" applyBorder="1" applyAlignment="1">
      <alignment horizontal="center"/>
    </xf>
    <xf numFmtId="3" fontId="9" fillId="0" borderId="5" xfId="43" applyNumberFormat="1" applyFont="1" applyBorder="1" applyAlignment="1">
      <alignment horizontal="left"/>
    </xf>
    <xf numFmtId="3" fontId="58" fillId="0" borderId="9" xfId="43" applyNumberFormat="1" applyFont="1" applyBorder="1" applyAlignment="1">
      <alignment horizontal="center"/>
    </xf>
    <xf numFmtId="3" fontId="70" fillId="0" borderId="15" xfId="43" applyNumberFormat="1" applyFont="1" applyBorder="1" applyAlignment="1">
      <alignment horizontal="center" vertical="center" wrapText="1"/>
    </xf>
    <xf numFmtId="3" fontId="70" fillId="0" borderId="9" xfId="43" applyNumberFormat="1" applyFont="1" applyBorder="1" applyAlignment="1">
      <alignment horizontal="center" vertical="center" wrapText="1"/>
    </xf>
    <xf numFmtId="3" fontId="70" fillId="0" borderId="9" xfId="43" applyNumberFormat="1" applyFont="1" applyBorder="1" applyAlignment="1">
      <alignment horizontal="center"/>
    </xf>
    <xf numFmtId="3" fontId="59" fillId="0" borderId="5" xfId="41" applyNumberFormat="1" applyFont="1" applyBorder="1" applyAlignment="1"/>
    <xf numFmtId="0" fontId="99" fillId="0" borderId="4" xfId="0" applyFont="1" applyBorder="1" applyAlignment="1"/>
    <xf numFmtId="3" fontId="11" fillId="0" borderId="0" xfId="43" applyNumberFormat="1" applyFont="1" applyAlignment="1"/>
    <xf numFmtId="3" fontId="59" fillId="0" borderId="5" xfId="43" applyNumberFormat="1" applyFont="1" applyBorder="1" applyAlignment="1">
      <alignment wrapText="1"/>
    </xf>
    <xf numFmtId="3" fontId="59" fillId="0" borderId="5" xfId="43" applyNumberFormat="1" applyFont="1" applyBorder="1" applyAlignment="1"/>
    <xf numFmtId="3" fontId="11" fillId="0" borderId="0" xfId="43" applyNumberFormat="1" applyFont="1" applyBorder="1" applyAlignment="1"/>
    <xf numFmtId="3" fontId="11" fillId="0" borderId="0" xfId="43" applyNumberFormat="1" applyFont="1" applyBorder="1" applyAlignment="1">
      <alignment vertical="center"/>
    </xf>
    <xf numFmtId="3" fontId="35" fillId="0" borderId="0" xfId="43" applyNumberFormat="1" applyFont="1"/>
    <xf numFmtId="3" fontId="79" fillId="0" borderId="0" xfId="43" applyNumberFormat="1" applyFont="1" applyBorder="1" applyAlignment="1">
      <alignment horizontal="center"/>
    </xf>
    <xf numFmtId="3" fontId="58" fillId="0" borderId="0" xfId="43" applyNumberFormat="1" applyFont="1" applyAlignment="1"/>
    <xf numFmtId="3" fontId="35" fillId="0" borderId="0" xfId="43" applyNumberFormat="1" applyFont="1" applyBorder="1"/>
    <xf numFmtId="3" fontId="58" fillId="0" borderId="3" xfId="43" applyNumberFormat="1" applyFont="1" applyBorder="1" applyAlignment="1">
      <alignment horizontal="center" vertical="center" wrapText="1"/>
    </xf>
    <xf numFmtId="3" fontId="58" fillId="0" borderId="15" xfId="43" applyNumberFormat="1" applyFont="1" applyBorder="1" applyAlignment="1">
      <alignment horizontal="center" wrapText="1"/>
    </xf>
    <xf numFmtId="3" fontId="58" fillId="0" borderId="9" xfId="43" applyNumberFormat="1" applyFont="1" applyBorder="1" applyAlignment="1">
      <alignment horizontal="center" wrapText="1"/>
    </xf>
    <xf numFmtId="3" fontId="101" fillId="0" borderId="0" xfId="43" applyNumberFormat="1" applyFont="1"/>
    <xf numFmtId="3" fontId="98" fillId="0" borderId="4" xfId="41" applyNumberFormat="1" applyFont="1" applyBorder="1" applyAlignment="1">
      <alignment horizontal="right" wrapText="1"/>
    </xf>
    <xf numFmtId="3" fontId="98" fillId="0" borderId="5" xfId="41" applyNumberFormat="1" applyFont="1" applyBorder="1" applyAlignment="1">
      <alignment horizontal="right" wrapText="1"/>
    </xf>
    <xf numFmtId="3" fontId="98" fillId="0" borderId="33" xfId="41" applyNumberFormat="1" applyFont="1" applyBorder="1" applyAlignment="1">
      <alignment horizontal="right" wrapText="1"/>
    </xf>
    <xf numFmtId="3" fontId="98" fillId="0" borderId="14" xfId="41" applyNumberFormat="1" applyFont="1" applyBorder="1" applyAlignment="1">
      <alignment horizontal="right" wrapText="1"/>
    </xf>
    <xf numFmtId="3" fontId="98" fillId="0" borderId="15" xfId="43" applyNumberFormat="1" applyFont="1" applyBorder="1" applyAlignment="1">
      <alignment horizontal="right" wrapText="1"/>
    </xf>
    <xf numFmtId="3" fontId="98" fillId="0" borderId="15" xfId="41" applyNumberFormat="1" applyFont="1" applyBorder="1" applyAlignment="1">
      <alignment horizontal="right" wrapText="1"/>
    </xf>
    <xf numFmtId="3" fontId="95" fillId="0" borderId="34" xfId="43" applyNumberFormat="1" applyFont="1" applyBorder="1" applyAlignment="1">
      <alignment horizontal="right" vertical="center"/>
    </xf>
    <xf numFmtId="0" fontId="102" fillId="0" borderId="4" xfId="0" applyFont="1" applyBorder="1" applyAlignment="1">
      <alignment vertical="center"/>
    </xf>
    <xf numFmtId="3" fontId="83" fillId="0" borderId="5" xfId="43" applyNumberFormat="1" applyFont="1" applyBorder="1" applyAlignment="1">
      <alignment vertical="center"/>
    </xf>
    <xf numFmtId="3" fontId="83" fillId="0" borderId="5" xfId="41" applyNumberFormat="1" applyFont="1" applyBorder="1" applyAlignment="1"/>
    <xf numFmtId="3" fontId="39" fillId="0" borderId="3" xfId="43" applyNumberFormat="1" applyFont="1" applyBorder="1" applyAlignment="1">
      <alignment horizontal="center"/>
    </xf>
    <xf numFmtId="3" fontId="39" fillId="0" borderId="35" xfId="41" applyNumberFormat="1" applyFont="1" applyBorder="1" applyAlignment="1">
      <alignment horizontal="center" vertical="center" wrapText="1"/>
    </xf>
    <xf numFmtId="3" fontId="55" fillId="0" borderId="0" xfId="43" applyNumberFormat="1" applyFont="1" applyBorder="1" applyAlignment="1">
      <alignment horizontal="center" vertical="center"/>
    </xf>
    <xf numFmtId="3" fontId="55" fillId="0" borderId="0" xfId="43" applyNumberFormat="1" applyFont="1" applyAlignment="1">
      <alignment horizontal="center" vertical="center"/>
    </xf>
    <xf numFmtId="3" fontId="6" fillId="0" borderId="0" xfId="43" applyNumberFormat="1" applyAlignment="1">
      <alignment horizontal="center" vertical="center"/>
    </xf>
    <xf numFmtId="3" fontId="9" fillId="0" borderId="9" xfId="43" applyNumberFormat="1" applyFont="1" applyBorder="1" applyAlignment="1">
      <alignment horizontal="center"/>
    </xf>
    <xf numFmtId="3" fontId="98" fillId="0" borderId="9" xfId="43" applyNumberFormat="1" applyFont="1" applyBorder="1" applyAlignment="1">
      <alignment horizontal="center"/>
    </xf>
    <xf numFmtId="3" fontId="98" fillId="0" borderId="9" xfId="43" applyNumberFormat="1" applyFont="1" applyBorder="1"/>
    <xf numFmtId="3" fontId="98" fillId="0" borderId="0" xfId="43" applyNumberFormat="1" applyFont="1" applyBorder="1"/>
    <xf numFmtId="3" fontId="98" fillId="0" borderId="9" xfId="43" applyNumberFormat="1" applyFont="1" applyBorder="1" applyAlignment="1">
      <alignment horizontal="right"/>
    </xf>
    <xf numFmtId="3" fontId="98" fillId="0" borderId="0" xfId="43" applyNumberFormat="1" applyFont="1" applyBorder="1" applyAlignment="1">
      <alignment horizontal="right"/>
    </xf>
    <xf numFmtId="3" fontId="83" fillId="0" borderId="5" xfId="43" applyNumberFormat="1" applyFont="1" applyBorder="1" applyAlignment="1">
      <alignment horizontal="left" vertical="center" wrapText="1"/>
    </xf>
    <xf numFmtId="3" fontId="55" fillId="0" borderId="0" xfId="43" applyNumberFormat="1" applyFont="1" applyBorder="1" applyAlignment="1">
      <alignment horizontal="left" vertical="center"/>
    </xf>
    <xf numFmtId="3" fontId="55" fillId="0" borderId="0" xfId="43" applyNumberFormat="1" applyFont="1" applyAlignment="1">
      <alignment horizontal="left" vertical="center"/>
    </xf>
    <xf numFmtId="3" fontId="6" fillId="0" borderId="0" xfId="43" applyNumberFormat="1" applyAlignment="1">
      <alignment horizontal="left" vertical="center"/>
    </xf>
    <xf numFmtId="3" fontId="98" fillId="0" borderId="0" xfId="43" applyNumberFormat="1" applyFont="1" applyBorder="1" applyAlignment="1">
      <alignment horizontal="right" vertical="center"/>
    </xf>
    <xf numFmtId="3" fontId="98" fillId="0" borderId="9" xfId="43" applyNumberFormat="1" applyFont="1" applyBorder="1" applyAlignment="1">
      <alignment horizontal="right" vertical="center"/>
    </xf>
    <xf numFmtId="0" fontId="93" fillId="0" borderId="12" xfId="0" applyFont="1" applyFill="1" applyBorder="1"/>
    <xf numFmtId="0" fontId="94" fillId="0" borderId="7" xfId="0" applyFont="1" applyFill="1" applyBorder="1" applyAlignment="1">
      <alignment horizontal="center"/>
    </xf>
    <xf numFmtId="164" fontId="93" fillId="0" borderId="9" xfId="42" applyNumberFormat="1" applyFont="1" applyBorder="1" applyAlignment="1">
      <alignment horizontal="right"/>
    </xf>
    <xf numFmtId="0" fontId="50" fillId="0" borderId="9" xfId="0" applyFont="1" applyBorder="1" applyAlignment="1">
      <alignment horizontal="center" vertical="center"/>
    </xf>
    <xf numFmtId="4" fontId="55" fillId="0" borderId="0" xfId="43" applyNumberFormat="1" applyFont="1" applyAlignment="1">
      <alignment horizontal="center"/>
    </xf>
    <xf numFmtId="43" fontId="50" fillId="0" borderId="0" xfId="42" applyFont="1"/>
    <xf numFmtId="0" fontId="52" fillId="0" borderId="3" xfId="0" applyFont="1" applyBorder="1" applyAlignment="1">
      <alignment horizontal="center" wrapText="1"/>
    </xf>
    <xf numFmtId="0" fontId="93" fillId="0" borderId="3" xfId="0" applyFont="1" applyBorder="1" applyAlignment="1">
      <alignment wrapText="1"/>
    </xf>
    <xf numFmtId="0" fontId="93" fillId="0" borderId="3" xfId="0" applyFont="1" applyBorder="1"/>
    <xf numFmtId="0" fontId="33" fillId="0" borderId="0" xfId="0" applyFont="1" applyBorder="1" applyAlignment="1">
      <alignment vertical="center"/>
    </xf>
    <xf numFmtId="0" fontId="33" fillId="0" borderId="0" xfId="0" applyFont="1" applyAlignment="1">
      <alignment vertical="center"/>
    </xf>
    <xf numFmtId="164" fontId="93" fillId="0" borderId="9" xfId="42" applyNumberFormat="1" applyFont="1" applyBorder="1" applyAlignment="1">
      <alignment vertical="center"/>
    </xf>
    <xf numFmtId="0" fontId="50" fillId="0" borderId="10" xfId="0" quotePrefix="1" applyFont="1" applyBorder="1" applyAlignment="1">
      <alignment horizontal="left" vertical="center"/>
    </xf>
    <xf numFmtId="0" fontId="50" fillId="0" borderId="5" xfId="0" applyFont="1" applyBorder="1" applyAlignment="1">
      <alignment horizontal="left" vertical="center" wrapText="1"/>
    </xf>
    <xf numFmtId="0" fontId="50" fillId="0" borderId="9" xfId="0" applyFont="1" applyBorder="1" applyAlignment="1">
      <alignment horizontal="left" vertical="center"/>
    </xf>
    <xf numFmtId="0" fontId="33" fillId="0" borderId="0" xfId="0" applyFont="1" applyAlignment="1">
      <alignment horizontal="left" vertical="center"/>
    </xf>
    <xf numFmtId="0" fontId="0" fillId="0" borderId="0" xfId="0" applyAlignment="1">
      <alignment horizontal="left" vertical="center"/>
    </xf>
    <xf numFmtId="0" fontId="50" fillId="0" borderId="10" xfId="0" applyFont="1" applyBorder="1" applyAlignment="1">
      <alignment horizontal="left" vertical="center"/>
    </xf>
    <xf numFmtId="0" fontId="50" fillId="0" borderId="5" xfId="0" applyFont="1" applyBorder="1" applyAlignment="1">
      <alignment horizontal="left" vertical="center"/>
    </xf>
    <xf numFmtId="0" fontId="50" fillId="0" borderId="12" xfId="0" quotePrefix="1" applyFont="1" applyBorder="1" applyAlignment="1">
      <alignment horizontal="left" vertical="center"/>
    </xf>
    <xf numFmtId="0" fontId="50" fillId="0" borderId="11" xfId="0" applyFont="1" applyBorder="1" applyAlignment="1">
      <alignment horizontal="left" vertical="center" wrapText="1"/>
    </xf>
    <xf numFmtId="0" fontId="50" fillId="0" borderId="7" xfId="0" applyFont="1" applyBorder="1" applyAlignment="1">
      <alignment horizontal="left" vertical="center"/>
    </xf>
    <xf numFmtId="0" fontId="92" fillId="0" borderId="0" xfId="0" applyFont="1" applyAlignment="1">
      <alignment horizontal="center"/>
    </xf>
    <xf numFmtId="4" fontId="53" fillId="0" borderId="0" xfId="43" applyNumberFormat="1" applyFont="1" applyAlignment="1">
      <alignment horizontal="center"/>
    </xf>
    <xf numFmtId="0" fontId="104" fillId="0" borderId="0" xfId="0" applyFont="1" applyAlignment="1">
      <alignment horizontal="center"/>
    </xf>
    <xf numFmtId="0" fontId="92" fillId="0" borderId="9" xfId="0" applyFont="1" applyBorder="1" applyAlignment="1">
      <alignment horizontal="center"/>
    </xf>
    <xf numFmtId="0" fontId="92" fillId="0" borderId="9" xfId="0" applyFont="1" applyBorder="1"/>
    <xf numFmtId="0" fontId="56" fillId="0" borderId="0" xfId="0" applyFont="1" applyAlignment="1">
      <alignment horizontal="center"/>
    </xf>
    <xf numFmtId="0" fontId="56" fillId="0" borderId="0" xfId="0" applyFont="1" applyAlignment="1"/>
    <xf numFmtId="0" fontId="36" fillId="0" borderId="0" xfId="0" applyFont="1" applyAlignment="1"/>
    <xf numFmtId="4" fontId="55" fillId="0" borderId="0" xfId="43" applyNumberFormat="1" applyFont="1" applyAlignment="1">
      <alignment horizontal="center" wrapText="1"/>
    </xf>
    <xf numFmtId="3" fontId="23" fillId="0" borderId="0" xfId="43" applyNumberFormat="1" applyFont="1" applyAlignment="1">
      <alignment wrapText="1"/>
    </xf>
    <xf numFmtId="0" fontId="36" fillId="0" borderId="0" xfId="0" applyFont="1" applyAlignment="1">
      <alignment wrapText="1"/>
    </xf>
    <xf numFmtId="0" fontId="34" fillId="0" borderId="0" xfId="0" applyFont="1" applyAlignment="1">
      <alignment horizontal="center" vertical="center"/>
    </xf>
    <xf numFmtId="0" fontId="38" fillId="0" borderId="16" xfId="0" applyFont="1" applyBorder="1" applyAlignment="1">
      <alignment horizontal="center" vertical="center"/>
    </xf>
    <xf numFmtId="0" fontId="36" fillId="0" borderId="0" xfId="0" applyFont="1" applyAlignment="1">
      <alignment horizontal="center" vertical="center"/>
    </xf>
    <xf numFmtId="3" fontId="90" fillId="0" borderId="0" xfId="43" applyNumberFormat="1" applyFont="1" applyBorder="1" applyAlignment="1">
      <alignment horizontal="center"/>
    </xf>
    <xf numFmtId="3" fontId="90" fillId="0" borderId="0" xfId="43" applyNumberFormat="1" applyFont="1" applyAlignment="1">
      <alignment horizontal="center"/>
    </xf>
    <xf numFmtId="0" fontId="92" fillId="0" borderId="13" xfId="0" applyFont="1" applyBorder="1" applyAlignment="1">
      <alignment horizontal="center"/>
    </xf>
    <xf numFmtId="0" fontId="50" fillId="0" borderId="0" xfId="0" applyFont="1" applyAlignment="1">
      <alignment horizontal="center" vertical="center"/>
    </xf>
    <xf numFmtId="4" fontId="39" fillId="0" borderId="0" xfId="43" applyNumberFormat="1" applyFont="1" applyAlignment="1">
      <alignment horizontal="center" vertical="center"/>
    </xf>
    <xf numFmtId="0" fontId="56" fillId="0" borderId="0" xfId="0" applyFont="1" applyAlignment="1">
      <alignment horizontal="center" vertical="center"/>
    </xf>
    <xf numFmtId="0" fontId="38" fillId="0" borderId="16" xfId="0" applyFont="1" applyBorder="1" applyAlignment="1">
      <alignment horizontal="center" vertical="center" wrapText="1"/>
    </xf>
    <xf numFmtId="3" fontId="55" fillId="0" borderId="0" xfId="43" applyNumberFormat="1" applyFont="1" applyAlignment="1">
      <alignment vertical="top" wrapText="1"/>
    </xf>
    <xf numFmtId="164" fontId="105" fillId="0" borderId="9" xfId="42" applyNumberFormat="1" applyFont="1" applyBorder="1"/>
    <xf numFmtId="164" fontId="105" fillId="0" borderId="9" xfId="42" applyNumberFormat="1" applyFont="1" applyBorder="1" applyAlignment="1">
      <alignment vertical="center"/>
    </xf>
    <xf numFmtId="4" fontId="9" fillId="0" borderId="9" xfId="41" applyNumberFormat="1" applyFont="1" applyBorder="1" applyAlignment="1">
      <alignment horizontal="center"/>
    </xf>
    <xf numFmtId="4" fontId="10" fillId="0" borderId="9" xfId="41" applyNumberFormat="1" applyFont="1" applyBorder="1"/>
    <xf numFmtId="4" fontId="9" fillId="0" borderId="9" xfId="41" applyNumberFormat="1" applyFont="1" applyBorder="1" applyAlignment="1"/>
    <xf numFmtId="4" fontId="9" fillId="0" borderId="7" xfId="41" applyNumberFormat="1" applyFont="1" applyBorder="1" applyAlignment="1"/>
    <xf numFmtId="4" fontId="107" fillId="0" borderId="7" xfId="41" applyNumberFormat="1" applyFont="1" applyBorder="1" applyAlignment="1"/>
    <xf numFmtId="0" fontId="50" fillId="0" borderId="0" xfId="0" applyFont="1" applyFill="1" applyAlignment="1">
      <alignment horizontal="right"/>
    </xf>
    <xf numFmtId="0" fontId="50" fillId="0" borderId="0" xfId="0" applyFont="1" applyFill="1" applyAlignment="1">
      <alignment horizontal="left"/>
    </xf>
    <xf numFmtId="4" fontId="39" fillId="0" borderId="7" xfId="41" applyNumberFormat="1" applyFont="1" applyBorder="1" applyAlignment="1">
      <alignment horizontal="right"/>
    </xf>
    <xf numFmtId="0" fontId="108" fillId="0" borderId="0" xfId="0" applyFont="1"/>
    <xf numFmtId="0" fontId="68" fillId="0" borderId="0" xfId="0" applyFont="1" applyFill="1"/>
    <xf numFmtId="3" fontId="9" fillId="0" borderId="9" xfId="41" applyNumberFormat="1" applyFont="1" applyBorder="1" applyAlignment="1">
      <alignment horizontal="center"/>
    </xf>
    <xf numFmtId="0" fontId="55" fillId="0" borderId="0" xfId="0" applyFont="1" applyFill="1" applyBorder="1" applyAlignment="1">
      <alignment horizontal="right"/>
    </xf>
    <xf numFmtId="4" fontId="9" fillId="0" borderId="0" xfId="41" applyNumberFormat="1" applyFont="1" applyAlignment="1">
      <alignment horizontal="left"/>
    </xf>
    <xf numFmtId="0" fontId="55" fillId="0" borderId="0" xfId="41" applyNumberFormat="1" applyFont="1" applyAlignment="1">
      <alignment horizontal="center"/>
    </xf>
    <xf numFmtId="0" fontId="55" fillId="0" borderId="0" xfId="41" applyFont="1" applyAlignment="1">
      <alignment horizontal="center" vertical="center"/>
    </xf>
    <xf numFmtId="4" fontId="55" fillId="0" borderId="9" xfId="41" applyNumberFormat="1" applyFont="1" applyBorder="1" applyAlignment="1">
      <alignment horizontal="right"/>
    </xf>
    <xf numFmtId="0" fontId="110" fillId="0" borderId="0" xfId="0" applyFont="1" applyFill="1" applyAlignment="1">
      <alignment horizontal="right"/>
    </xf>
    <xf numFmtId="0" fontId="110" fillId="0" borderId="0" xfId="0" applyFont="1" applyFill="1" applyAlignment="1"/>
    <xf numFmtId="0" fontId="45" fillId="0" borderId="0" xfId="0" applyFont="1" applyFill="1"/>
    <xf numFmtId="0" fontId="44" fillId="0" borderId="0" xfId="0" applyFont="1" applyFill="1"/>
    <xf numFmtId="164" fontId="44" fillId="0" borderId="0" xfId="42" applyNumberFormat="1" applyFont="1" applyFill="1" applyBorder="1"/>
    <xf numFmtId="164" fontId="44" fillId="0" borderId="0" xfId="42" applyNumberFormat="1" applyFont="1" applyFill="1"/>
    <xf numFmtId="0" fontId="113" fillId="0" borderId="15" xfId="0" applyFont="1" applyFill="1" applyBorder="1"/>
    <xf numFmtId="164" fontId="113" fillId="0" borderId="15" xfId="42" applyNumberFormat="1" applyFont="1" applyFill="1" applyBorder="1"/>
    <xf numFmtId="0" fontId="114" fillId="0" borderId="9" xfId="0" applyFont="1" applyBorder="1" applyAlignment="1">
      <alignment horizontal="left" vertical="center"/>
    </xf>
    <xf numFmtId="164" fontId="0" fillId="0" borderId="9" xfId="42" applyNumberFormat="1" applyFont="1" applyFill="1" applyBorder="1" applyAlignment="1">
      <alignment horizontal="right"/>
    </xf>
    <xf numFmtId="0" fontId="113" fillId="0" borderId="9" xfId="0" applyFont="1" applyFill="1" applyBorder="1"/>
    <xf numFmtId="164" fontId="0" fillId="0" borderId="9" xfId="42" applyNumberFormat="1" applyFont="1" applyFill="1" applyBorder="1"/>
    <xf numFmtId="0" fontId="69" fillId="0" borderId="9" xfId="0" applyFont="1" applyBorder="1" applyAlignment="1">
      <alignment horizontal="left" vertical="center" wrapText="1"/>
    </xf>
    <xf numFmtId="0" fontId="44" fillId="0" borderId="9" xfId="0" applyFont="1" applyFill="1" applyBorder="1"/>
    <xf numFmtId="0" fontId="114" fillId="0" borderId="7" xfId="0" applyFont="1" applyBorder="1" applyAlignment="1">
      <alignment horizontal="left" vertical="center"/>
    </xf>
    <xf numFmtId="164" fontId="0" fillId="0" borderId="7" xfId="42" applyNumberFormat="1" applyFont="1" applyFill="1" applyBorder="1"/>
    <xf numFmtId="0" fontId="113" fillId="0" borderId="0" xfId="0" applyFont="1" applyFill="1"/>
    <xf numFmtId="164" fontId="0" fillId="0" borderId="0" xfId="42" applyNumberFormat="1" applyFont="1" applyFill="1"/>
    <xf numFmtId="3" fontId="116" fillId="0" borderId="0" xfId="43" applyNumberFormat="1" applyFont="1" applyFill="1" applyBorder="1" applyAlignment="1"/>
    <xf numFmtId="3" fontId="117" fillId="0" borderId="0" xfId="43" applyNumberFormat="1" applyFont="1" applyFill="1" applyBorder="1" applyAlignment="1"/>
    <xf numFmtId="0" fontId="114" fillId="0" borderId="0" xfId="0" applyFont="1" applyAlignment="1">
      <alignment horizontal="left" vertical="center"/>
    </xf>
    <xf numFmtId="0" fontId="69" fillId="0" borderId="0" xfId="0" applyFont="1" applyFill="1" applyAlignment="1">
      <alignment horizontal="left" vertical="center"/>
    </xf>
    <xf numFmtId="0" fontId="67" fillId="0" borderId="0" xfId="0" applyFont="1" applyFill="1" applyAlignment="1">
      <alignment horizontal="left" wrapText="1"/>
    </xf>
    <xf numFmtId="164" fontId="109" fillId="0" borderId="9" xfId="42" applyNumberFormat="1" applyFont="1" applyFill="1" applyBorder="1" applyAlignment="1">
      <alignment horizontal="right"/>
    </xf>
    <xf numFmtId="0" fontId="0" fillId="0" borderId="9" xfId="0" applyFill="1" applyBorder="1"/>
    <xf numFmtId="164" fontId="109" fillId="0" borderId="7" xfId="42" applyNumberFormat="1" applyFont="1" applyFill="1" applyBorder="1" applyAlignment="1">
      <alignment horizontal="right"/>
    </xf>
    <xf numFmtId="0" fontId="0" fillId="0" borderId="15" xfId="0" applyFill="1" applyBorder="1"/>
    <xf numFmtId="3" fontId="95" fillId="0" borderId="13" xfId="43" applyNumberFormat="1" applyFont="1" applyBorder="1" applyAlignment="1">
      <alignment horizontal="right"/>
    </xf>
    <xf numFmtId="0" fontId="52" fillId="0" borderId="5" xfId="0" applyFont="1" applyBorder="1" applyAlignment="1">
      <alignment horizontal="center" vertical="center" wrapText="1"/>
    </xf>
    <xf numFmtId="4" fontId="67" fillId="0" borderId="9" xfId="41" applyNumberFormat="1" applyFont="1" applyBorder="1" applyAlignment="1">
      <alignment horizontal="left" wrapText="1"/>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0" fontId="0" fillId="0" borderId="9" xfId="0" applyFill="1" applyBorder="1" applyAlignment="1">
      <alignment horizontal="center"/>
    </xf>
    <xf numFmtId="0" fontId="51" fillId="0" borderId="13" xfId="0" applyFont="1" applyBorder="1" applyAlignment="1">
      <alignment horizontal="center" vertical="center"/>
    </xf>
    <xf numFmtId="164" fontId="118" fillId="0" borderId="13" xfId="42" applyNumberFormat="1" applyFont="1" applyBorder="1"/>
    <xf numFmtId="164" fontId="118" fillId="0" borderId="13" xfId="42" applyNumberFormat="1" applyFont="1" applyBorder="1" applyAlignment="1">
      <alignment vertical="center"/>
    </xf>
    <xf numFmtId="0" fontId="50" fillId="0" borderId="0" xfId="0" applyFont="1" applyAlignment="1">
      <alignment vertical="top"/>
    </xf>
    <xf numFmtId="0" fontId="91" fillId="0" borderId="15" xfId="0" applyFont="1" applyFill="1" applyBorder="1" applyAlignment="1">
      <alignment vertical="center" wrapText="1"/>
    </xf>
    <xf numFmtId="0" fontId="50" fillId="0" borderId="3" xfId="0" applyFont="1" applyFill="1" applyBorder="1"/>
    <xf numFmtId="0" fontId="52" fillId="0" borderId="3" xfId="0" applyFont="1" applyFill="1" applyBorder="1"/>
    <xf numFmtId="0" fontId="77" fillId="0" borderId="3" xfId="0" applyFont="1" applyFill="1" applyBorder="1" applyAlignment="1">
      <alignment wrapText="1"/>
    </xf>
    <xf numFmtId="0" fontId="50" fillId="0" borderId="3" xfId="0" applyFont="1" applyFill="1" applyBorder="1" applyAlignment="1">
      <alignment wrapText="1"/>
    </xf>
    <xf numFmtId="0" fontId="77" fillId="0" borderId="3" xfId="0" applyFont="1" applyFill="1" applyBorder="1"/>
    <xf numFmtId="0" fontId="50" fillId="0" borderId="3" xfId="0" applyFont="1" applyFill="1" applyBorder="1" applyAlignment="1">
      <alignment vertical="center" wrapText="1"/>
    </xf>
    <xf numFmtId="0" fontId="50" fillId="0" borderId="3" xfId="0" applyFont="1" applyFill="1" applyBorder="1" applyAlignment="1">
      <alignment horizontal="left" vertical="center" wrapText="1"/>
    </xf>
    <xf numFmtId="0" fontId="50" fillId="0" borderId="3" xfId="0" applyFont="1" applyFill="1" applyBorder="1" applyAlignment="1">
      <alignment horizontal="left" wrapText="1"/>
    </xf>
    <xf numFmtId="0" fontId="35" fillId="0" borderId="3" xfId="23" applyFont="1" applyFill="1" applyBorder="1"/>
    <xf numFmtId="0" fontId="50" fillId="0" borderId="3" xfId="0" applyFont="1" applyFill="1" applyBorder="1" applyAlignment="1">
      <alignment horizontal="center" wrapText="1"/>
    </xf>
    <xf numFmtId="0" fontId="50" fillId="0" borderId="3" xfId="0" quotePrefix="1" applyFont="1" applyFill="1" applyBorder="1" applyAlignment="1">
      <alignment horizontal="center" wrapText="1"/>
    </xf>
    <xf numFmtId="0" fontId="80" fillId="0" borderId="3" xfId="0" applyFont="1" applyFill="1" applyBorder="1" applyAlignment="1">
      <alignment vertical="center" wrapText="1"/>
    </xf>
    <xf numFmtId="164" fontId="96" fillId="0" borderId="3" xfId="42" applyNumberFormat="1" applyFont="1" applyFill="1" applyBorder="1"/>
    <xf numFmtId="164" fontId="96" fillId="0" borderId="3" xfId="42" applyNumberFormat="1" applyFont="1" applyFill="1" applyBorder="1" applyAlignment="1">
      <alignment wrapText="1"/>
    </xf>
    <xf numFmtId="0" fontId="50" fillId="0" borderId="3" xfId="0" applyFont="1" applyFill="1" applyBorder="1" applyAlignment="1">
      <alignment vertical="top"/>
    </xf>
    <xf numFmtId="0" fontId="52" fillId="0" borderId="3" xfId="0" applyFont="1" applyFill="1" applyBorder="1" applyAlignment="1">
      <alignment vertical="center" wrapText="1"/>
    </xf>
    <xf numFmtId="0" fontId="50" fillId="0" borderId="3" xfId="0" applyFont="1" applyFill="1" applyBorder="1" applyAlignment="1">
      <alignment horizontal="left" vertical="top" wrapText="1"/>
    </xf>
    <xf numFmtId="0" fontId="50" fillId="0" borderId="3" xfId="0" applyFont="1" applyFill="1" applyBorder="1" applyAlignment="1">
      <alignment vertical="top" wrapText="1"/>
    </xf>
    <xf numFmtId="0" fontId="63" fillId="0" borderId="3" xfId="0" applyFont="1" applyFill="1" applyBorder="1" applyAlignment="1">
      <alignment wrapText="1"/>
    </xf>
    <xf numFmtId="0" fontId="56" fillId="0" borderId="3" xfId="0" applyFont="1" applyFill="1" applyBorder="1" applyAlignment="1">
      <alignment horizontal="left" vertical="top" wrapText="1"/>
    </xf>
    <xf numFmtId="0" fontId="68" fillId="0" borderId="3" xfId="0" applyFont="1" applyFill="1" applyBorder="1" applyAlignment="1">
      <alignment wrapText="1"/>
    </xf>
    <xf numFmtId="0" fontId="93" fillId="0" borderId="3" xfId="0" applyFont="1" applyFill="1" applyBorder="1" applyAlignment="1">
      <alignment horizontal="left" vertical="top" wrapText="1"/>
    </xf>
    <xf numFmtId="0" fontId="64" fillId="0" borderId="3" xfId="0" applyFont="1" applyFill="1" applyBorder="1" applyAlignment="1">
      <alignment wrapText="1"/>
    </xf>
    <xf numFmtId="0" fontId="78" fillId="0" borderId="3" xfId="0" applyFont="1" applyFill="1" applyBorder="1" applyAlignment="1">
      <alignment wrapText="1"/>
    </xf>
    <xf numFmtId="0" fontId="47" fillId="0" borderId="3" xfId="0" applyFont="1" applyFill="1" applyBorder="1" applyAlignment="1">
      <alignment vertical="center" wrapText="1"/>
    </xf>
    <xf numFmtId="0" fontId="78" fillId="0" borderId="3" xfId="0" applyFont="1" applyFill="1" applyBorder="1"/>
    <xf numFmtId="0" fontId="35" fillId="0" borderId="3" xfId="23" applyFont="1" applyFill="1" applyBorder="1" applyAlignment="1">
      <alignment wrapText="1"/>
    </xf>
    <xf numFmtId="0" fontId="68" fillId="0" borderId="3" xfId="0" applyFont="1" applyFill="1" applyBorder="1" applyAlignment="1">
      <alignment vertical="justify" wrapText="1"/>
    </xf>
    <xf numFmtId="164" fontId="94" fillId="0" borderId="3" xfId="42" applyNumberFormat="1" applyFont="1" applyFill="1" applyBorder="1"/>
    <xf numFmtId="164" fontId="0" fillId="0" borderId="3" xfId="42" applyNumberFormat="1" applyFont="1" applyFill="1" applyBorder="1"/>
    <xf numFmtId="164" fontId="93" fillId="0" borderId="3" xfId="42" applyNumberFormat="1" applyFont="1" applyFill="1" applyBorder="1" applyAlignment="1">
      <alignment vertical="top"/>
    </xf>
    <xf numFmtId="0" fontId="68" fillId="0" borderId="3" xfId="0" applyFont="1" applyFill="1" applyBorder="1" applyAlignment="1">
      <alignment horizontal="left" vertical="top" wrapText="1"/>
    </xf>
    <xf numFmtId="0" fontId="43" fillId="0" borderId="3" xfId="0" applyFont="1" applyBorder="1" applyAlignment="1">
      <alignment horizontal="left" vertical="center" wrapText="1"/>
    </xf>
    <xf numFmtId="0" fontId="122" fillId="0" borderId="3" xfId="0" applyFont="1" applyBorder="1" applyAlignment="1">
      <alignment vertical="top" wrapText="1"/>
    </xf>
    <xf numFmtId="0" fontId="50" fillId="0" borderId="3" xfId="0" applyFont="1" applyFill="1" applyBorder="1" applyAlignment="1">
      <alignment vertical="center"/>
    </xf>
    <xf numFmtId="164" fontId="94" fillId="0" borderId="3" xfId="42" applyNumberFormat="1" applyFont="1" applyFill="1" applyBorder="1" applyAlignment="1">
      <alignment vertical="center"/>
    </xf>
    <xf numFmtId="0" fontId="92" fillId="0" borderId="9" xfId="0" applyFont="1" applyBorder="1" applyAlignment="1">
      <alignment horizontal="center" vertical="center"/>
    </xf>
    <xf numFmtId="0" fontId="38" fillId="0" borderId="14" xfId="0" applyFont="1" applyBorder="1" applyAlignment="1">
      <alignment horizontal="center" vertical="center" wrapText="1"/>
    </xf>
    <xf numFmtId="3" fontId="55" fillId="0" borderId="0" xfId="43" applyNumberFormat="1" applyFont="1" applyFill="1" applyAlignment="1"/>
    <xf numFmtId="0" fontId="52" fillId="0" borderId="3" xfId="0" applyFont="1" applyFill="1" applyBorder="1" applyAlignment="1">
      <alignment horizontal="center" vertical="center" wrapText="1"/>
    </xf>
    <xf numFmtId="4" fontId="39" fillId="0" borderId="0" xfId="43" applyNumberFormat="1" applyFont="1" applyAlignment="1">
      <alignment horizontal="center"/>
    </xf>
    <xf numFmtId="0" fontId="50" fillId="0" borderId="0" xfId="0" applyFont="1" applyFill="1" applyAlignment="1"/>
    <xf numFmtId="0" fontId="50" fillId="0" borderId="3" xfId="0" applyFont="1" applyBorder="1" applyAlignment="1">
      <alignment horizontal="center"/>
    </xf>
    <xf numFmtId="164" fontId="94" fillId="0" borderId="3" xfId="42" applyNumberFormat="1" applyFont="1" applyBorder="1"/>
    <xf numFmtId="0" fontId="50" fillId="0" borderId="3" xfId="0" applyFont="1" applyBorder="1" applyAlignment="1">
      <alignment horizontal="left"/>
    </xf>
    <xf numFmtId="0" fontId="45" fillId="0" borderId="3" xfId="0" applyFont="1" applyBorder="1" applyAlignment="1">
      <alignment vertical="center"/>
    </xf>
    <xf numFmtId="0" fontId="93" fillId="0" borderId="3" xfId="0" applyFont="1" applyBorder="1" applyAlignment="1">
      <alignment horizontal="center" vertical="center" wrapText="1"/>
    </xf>
    <xf numFmtId="0" fontId="93" fillId="0" borderId="3" xfId="0" applyFont="1" applyBorder="1" applyAlignment="1">
      <alignment vertical="center"/>
    </xf>
    <xf numFmtId="0" fontId="93" fillId="0" borderId="3" xfId="0" applyFont="1" applyBorder="1" applyAlignment="1">
      <alignment horizontal="right" vertical="center"/>
    </xf>
    <xf numFmtId="0" fontId="68" fillId="0" borderId="3" xfId="0" applyFont="1" applyBorder="1" applyAlignment="1">
      <alignment wrapText="1"/>
    </xf>
    <xf numFmtId="0" fontId="93" fillId="0" borderId="3" xfId="0" applyFont="1" applyBorder="1" applyAlignment="1">
      <alignment horizontal="center" wrapText="1"/>
    </xf>
    <xf numFmtId="164" fontId="93" fillId="0" borderId="3" xfId="42" applyNumberFormat="1" applyFont="1" applyBorder="1" applyAlignment="1">
      <alignment vertical="center"/>
    </xf>
    <xf numFmtId="0" fontId="50" fillId="0" borderId="3" xfId="0" applyFont="1" applyBorder="1" applyAlignment="1">
      <alignment wrapText="1"/>
    </xf>
    <xf numFmtId="0" fontId="92" fillId="0" borderId="7" xfId="0" applyFont="1" applyBorder="1" applyAlignment="1">
      <alignment horizontal="center"/>
    </xf>
    <xf numFmtId="0" fontId="92" fillId="0" borderId="3" xfId="0" applyFont="1" applyBorder="1" applyAlignment="1">
      <alignment horizontal="center"/>
    </xf>
    <xf numFmtId="0" fontId="50" fillId="0" borderId="0" xfId="0" applyFont="1" applyFill="1" applyAlignment="1">
      <alignment vertical="top" wrapText="1"/>
    </xf>
    <xf numFmtId="3" fontId="55" fillId="0" borderId="0" xfId="43" applyNumberFormat="1" applyFont="1" applyFill="1" applyAlignment="1"/>
    <xf numFmtId="0" fontId="56" fillId="0" borderId="0" xfId="0" applyFont="1" applyFill="1" applyAlignment="1"/>
    <xf numFmtId="0" fontId="45" fillId="0" borderId="9" xfId="0" applyFont="1" applyBorder="1"/>
    <xf numFmtId="4" fontId="95" fillId="0" borderId="9" xfId="41" applyNumberFormat="1" applyFont="1" applyBorder="1" applyAlignment="1">
      <alignment horizontal="center" vertical="center" wrapText="1"/>
    </xf>
    <xf numFmtId="4" fontId="106" fillId="0" borderId="9" xfId="41" applyNumberFormat="1" applyFont="1" applyBorder="1" applyAlignment="1">
      <alignment horizontal="center" wrapText="1"/>
    </xf>
    <xf numFmtId="4" fontId="9" fillId="0" borderId="13" xfId="41" applyNumberFormat="1" applyFont="1" applyBorder="1" applyAlignment="1"/>
    <xf numFmtId="4" fontId="9" fillId="0" borderId="9" xfId="41" quotePrefix="1" applyNumberFormat="1" applyFont="1" applyBorder="1" applyAlignment="1">
      <alignment horizontal="center"/>
    </xf>
    <xf numFmtId="4" fontId="107" fillId="0" borderId="9" xfId="41" applyNumberFormat="1" applyFont="1" applyBorder="1" applyAlignment="1">
      <alignment horizontal="center"/>
    </xf>
    <xf numFmtId="4" fontId="10" fillId="0" borderId="9" xfId="41" applyNumberFormat="1" applyFont="1" applyBorder="1" applyAlignment="1">
      <alignment horizontal="center"/>
    </xf>
    <xf numFmtId="4" fontId="10" fillId="0" borderId="9" xfId="41" applyNumberFormat="1" applyFont="1" applyBorder="1" applyAlignment="1"/>
    <xf numFmtId="0" fontId="123" fillId="0" borderId="0" xfId="41" applyFont="1" applyFill="1"/>
    <xf numFmtId="0" fontId="123" fillId="0" borderId="0" xfId="41" applyFont="1"/>
    <xf numFmtId="4" fontId="39" fillId="0" borderId="9" xfId="41" applyNumberFormat="1" applyFont="1" applyBorder="1" applyAlignment="1">
      <alignment wrapText="1"/>
    </xf>
    <xf numFmtId="0" fontId="55" fillId="0" borderId="31" xfId="43" applyFont="1" applyBorder="1" applyAlignment="1">
      <alignment vertical="top" wrapText="1"/>
    </xf>
    <xf numFmtId="0" fontId="55" fillId="0" borderId="0" xfId="43" applyFont="1" applyBorder="1" applyAlignment="1">
      <alignment horizontal="center" vertical="top" wrapText="1"/>
    </xf>
    <xf numFmtId="4" fontId="55" fillId="0" borderId="26" xfId="43" applyNumberFormat="1" applyFont="1" applyBorder="1" applyAlignment="1">
      <alignment horizontal="center" vertical="top"/>
    </xf>
    <xf numFmtId="4" fontId="55" fillId="0" borderId="26" xfId="43" applyNumberFormat="1" applyFont="1" applyBorder="1" applyAlignment="1"/>
    <xf numFmtId="4" fontId="55" fillId="0" borderId="19" xfId="43" applyNumberFormat="1" applyFont="1" applyBorder="1" applyAlignment="1"/>
    <xf numFmtId="4" fontId="55" fillId="0" borderId="3" xfId="43" applyNumberFormat="1" applyFont="1" applyBorder="1" applyAlignment="1"/>
    <xf numFmtId="49" fontId="55" fillId="0" borderId="3" xfId="43" applyNumberFormat="1" applyFont="1" applyBorder="1" applyAlignment="1">
      <alignment horizontal="center"/>
    </xf>
    <xf numFmtId="0" fontId="0" fillId="0" borderId="3" xfId="0" applyBorder="1"/>
    <xf numFmtId="43" fontId="10" fillId="0" borderId="3" xfId="42" applyFont="1" applyBorder="1" applyAlignment="1">
      <alignment vertical="top" wrapText="1"/>
    </xf>
    <xf numFmtId="2" fontId="10" fillId="0" borderId="3" xfId="43" applyNumberFormat="1" applyFont="1" applyBorder="1" applyAlignment="1">
      <alignment horizontal="center" vertical="top" wrapText="1"/>
    </xf>
    <xf numFmtId="0" fontId="0" fillId="0" borderId="3" xfId="0" applyBorder="1" applyAlignment="1">
      <alignment horizontal="center"/>
    </xf>
    <xf numFmtId="0" fontId="70" fillId="0" borderId="3" xfId="43" applyFont="1" applyBorder="1" applyAlignment="1">
      <alignment vertical="top" wrapText="1"/>
    </xf>
    <xf numFmtId="0" fontId="34" fillId="0" borderId="3" xfId="0" applyFont="1" applyBorder="1"/>
    <xf numFmtId="0" fontId="50" fillId="0" borderId="3" xfId="0" applyFont="1" applyBorder="1"/>
    <xf numFmtId="2" fontId="93" fillId="0" borderId="3" xfId="42" applyNumberFormat="1" applyFont="1" applyBorder="1" applyAlignment="1">
      <alignment wrapText="1"/>
    </xf>
    <xf numFmtId="4" fontId="55" fillId="0" borderId="0" xfId="41" applyNumberFormat="1" applyFont="1" applyAlignment="1">
      <alignment vertical="top"/>
    </xf>
    <xf numFmtId="4" fontId="55" fillId="0" borderId="0" xfId="41" applyNumberFormat="1" applyFont="1" applyBorder="1" applyAlignment="1">
      <alignment vertical="top"/>
    </xf>
    <xf numFmtId="4" fontId="11" fillId="0" borderId="0" xfId="41" applyNumberFormat="1" applyFont="1" applyAlignment="1">
      <alignment vertical="top"/>
    </xf>
    <xf numFmtId="4" fontId="124" fillId="0" borderId="5" xfId="41" applyNumberFormat="1" applyFont="1" applyBorder="1" applyAlignment="1">
      <alignment horizontal="center" wrapText="1"/>
    </xf>
    <xf numFmtId="0" fontId="39" fillId="0" borderId="3" xfId="41" applyFont="1" applyBorder="1" applyAlignment="1">
      <alignment vertical="top"/>
    </xf>
    <xf numFmtId="0" fontId="39" fillId="0" borderId="3" xfId="41" applyFont="1" applyBorder="1"/>
    <xf numFmtId="0" fontId="39" fillId="0" borderId="3" xfId="41" applyFont="1" applyBorder="1" applyAlignment="1">
      <alignment horizontal="center" vertical="top" wrapText="1"/>
    </xf>
    <xf numFmtId="0" fontId="55" fillId="0" borderId="3" xfId="41" applyFont="1" applyBorder="1" applyAlignment="1">
      <alignment vertical="top"/>
    </xf>
    <xf numFmtId="0" fontId="55" fillId="0" borderId="3" xfId="41" applyFont="1" applyBorder="1" applyAlignment="1">
      <alignment horizontal="center" vertical="top" wrapText="1"/>
    </xf>
    <xf numFmtId="0" fontId="55" fillId="0" borderId="3" xfId="41" applyFont="1" applyBorder="1" applyAlignment="1">
      <alignment horizontal="center" wrapText="1"/>
    </xf>
    <xf numFmtId="0" fontId="55" fillId="0" borderId="3" xfId="41" applyFont="1" applyBorder="1" applyAlignment="1">
      <alignment horizontal="left"/>
    </xf>
    <xf numFmtId="0" fontId="55" fillId="0" borderId="3" xfId="41" applyFont="1" applyBorder="1" applyAlignment="1">
      <alignment horizontal="center" vertical="top"/>
    </xf>
    <xf numFmtId="4" fontId="55" fillId="0" borderId="3" xfId="41" applyNumberFormat="1" applyFont="1" applyBorder="1" applyAlignment="1">
      <alignment horizontal="center"/>
    </xf>
    <xf numFmtId="0" fontId="39" fillId="0" borderId="3" xfId="43" applyFont="1" applyBorder="1" applyAlignment="1">
      <alignment vertical="center" wrapText="1"/>
    </xf>
    <xf numFmtId="0" fontId="39" fillId="0" borderId="3" xfId="43" applyFont="1" applyBorder="1" applyAlignment="1">
      <alignment horizontal="center" vertical="center" wrapText="1"/>
    </xf>
    <xf numFmtId="0" fontId="55" fillId="0" borderId="3" xfId="43" applyFont="1" applyBorder="1" applyAlignment="1">
      <alignment vertical="top" wrapText="1"/>
    </xf>
    <xf numFmtId="4" fontId="55" fillId="0" borderId="3" xfId="43" applyNumberFormat="1" applyFont="1" applyBorder="1" applyAlignment="1">
      <alignment vertical="top"/>
    </xf>
    <xf numFmtId="3" fontId="55" fillId="0" borderId="0" xfId="43" applyNumberFormat="1" applyFont="1" applyAlignment="1"/>
    <xf numFmtId="0" fontId="52" fillId="2" borderId="3" xfId="0" applyFont="1" applyFill="1" applyBorder="1" applyAlignment="1">
      <alignment horizontal="center" vertical="center" wrapText="1"/>
    </xf>
    <xf numFmtId="0" fontId="50" fillId="0" borderId="3" xfId="0" applyFont="1" applyBorder="1" applyAlignment="1">
      <alignment horizontal="center" vertical="top"/>
    </xf>
    <xf numFmtId="0" fontId="50" fillId="0" borderId="3" xfId="0" applyFont="1" applyBorder="1" applyAlignment="1">
      <alignment vertical="top"/>
    </xf>
    <xf numFmtId="4" fontId="50" fillId="0" borderId="3" xfId="0" applyNumberFormat="1" applyFont="1" applyBorder="1" applyAlignment="1">
      <alignment vertical="top"/>
    </xf>
    <xf numFmtId="4" fontId="74" fillId="0" borderId="3" xfId="43" applyNumberFormat="1" applyFont="1" applyBorder="1" applyAlignment="1">
      <alignment vertical="top"/>
    </xf>
    <xf numFmtId="4" fontId="53" fillId="0" borderId="0" xfId="43" applyNumberFormat="1" applyFont="1" applyBorder="1" applyAlignment="1"/>
    <xf numFmtId="0" fontId="50" fillId="0" borderId="34" xfId="0" applyFont="1" applyBorder="1" applyAlignment="1">
      <alignment horizontal="left" vertical="top" wrapText="1"/>
    </xf>
    <xf numFmtId="0" fontId="50" fillId="0" borderId="34" xfId="0" applyFont="1" applyBorder="1" applyAlignment="1">
      <alignment vertical="top" wrapText="1"/>
    </xf>
    <xf numFmtId="0" fontId="50" fillId="0" borderId="34" xfId="0" applyFont="1" applyBorder="1" applyAlignment="1">
      <alignment vertical="top"/>
    </xf>
    <xf numFmtId="0" fontId="56" fillId="0" borderId="3" xfId="0" applyFont="1" applyFill="1" applyBorder="1" applyAlignment="1">
      <alignment horizontal="left" vertical="center"/>
    </xf>
    <xf numFmtId="0" fontId="50" fillId="0" borderId="34" xfId="0" applyFont="1" applyBorder="1" applyAlignment="1">
      <alignment wrapText="1"/>
    </xf>
    <xf numFmtId="0" fontId="56" fillId="0" borderId="3" xfId="0" applyFont="1" applyFill="1" applyBorder="1" applyAlignment="1">
      <alignment horizontal="left" vertical="top"/>
    </xf>
    <xf numFmtId="0" fontId="50" fillId="0" borderId="0" xfId="0" applyFont="1" applyFill="1" applyBorder="1" applyAlignment="1">
      <alignment wrapText="1"/>
    </xf>
    <xf numFmtId="0" fontId="51" fillId="0" borderId="0" xfId="0" applyFont="1" applyFill="1" applyAlignment="1">
      <alignment horizontal="center"/>
    </xf>
    <xf numFmtId="0" fontId="50" fillId="0" borderId="0" xfId="0" applyFont="1" applyFill="1" applyAlignment="1">
      <alignment horizontal="center"/>
    </xf>
    <xf numFmtId="0" fontId="55" fillId="0" borderId="0" xfId="43" applyFont="1" applyFill="1" applyAlignment="1"/>
    <xf numFmtId="0" fontId="51" fillId="0" borderId="0" xfId="0" applyFont="1"/>
    <xf numFmtId="0" fontId="38" fillId="0" borderId="0" xfId="0" applyFont="1" applyBorder="1" applyAlignment="1">
      <alignment horizontal="right" wrapText="1"/>
    </xf>
    <xf numFmtId="0" fontId="78" fillId="0" borderId="0" xfId="0" applyFont="1" applyAlignment="1">
      <alignment vertical="center" wrapText="1"/>
    </xf>
    <xf numFmtId="0" fontId="78" fillId="0" borderId="0" xfId="0" applyFont="1" applyAlignment="1">
      <alignment vertical="center"/>
    </xf>
    <xf numFmtId="0" fontId="68" fillId="0" borderId="3" xfId="0" applyFont="1" applyFill="1" applyBorder="1" applyAlignment="1">
      <alignment horizontal="center" wrapText="1"/>
    </xf>
    <xf numFmtId="164" fontId="68" fillId="0" borderId="3" xfId="42" applyNumberFormat="1" applyFont="1" applyFill="1" applyBorder="1" applyAlignment="1">
      <alignment vertical="justify"/>
    </xf>
    <xf numFmtId="164" fontId="68" fillId="0" borderId="3" xfId="42" applyNumberFormat="1" applyFont="1" applyFill="1" applyBorder="1" applyAlignment="1">
      <alignment vertical="justify" wrapText="1"/>
    </xf>
    <xf numFmtId="0" fontId="68" fillId="0" borderId="3" xfId="0" applyFont="1" applyFill="1" applyBorder="1" applyAlignment="1">
      <alignment horizontal="center" vertical="top" wrapText="1"/>
    </xf>
    <xf numFmtId="0" fontId="50" fillId="0" borderId="0" xfId="0" applyFont="1" applyAlignment="1">
      <alignment vertical="top" wrapText="1"/>
    </xf>
    <xf numFmtId="0" fontId="50" fillId="0" borderId="0" xfId="0" applyFont="1" applyAlignment="1">
      <alignment horizontal="left" vertical="top" wrapText="1"/>
    </xf>
    <xf numFmtId="0" fontId="50" fillId="0" borderId="0" xfId="0" applyFont="1" applyAlignment="1">
      <alignment horizontal="left" vertical="top"/>
    </xf>
    <xf numFmtId="0" fontId="68" fillId="0" borderId="0" xfId="0" applyFont="1" applyFill="1" applyBorder="1" applyAlignment="1">
      <alignment horizontal="center" wrapText="1"/>
    </xf>
    <xf numFmtId="164" fontId="68" fillId="0" borderId="0" xfId="42" applyNumberFormat="1" applyFont="1" applyFill="1" applyBorder="1" applyAlignment="1">
      <alignment wrapText="1"/>
    </xf>
    <xf numFmtId="164" fontId="68" fillId="0" borderId="0" xfId="42" applyNumberFormat="1" applyFont="1" applyFill="1" applyBorder="1" applyAlignment="1">
      <alignment vertical="justify" wrapText="1"/>
    </xf>
    <xf numFmtId="0" fontId="64" fillId="0" borderId="3" xfId="0" applyFont="1" applyFill="1" applyBorder="1" applyAlignment="1">
      <alignment horizontal="center" vertical="center" wrapText="1"/>
    </xf>
    <xf numFmtId="0" fontId="68" fillId="0" borderId="0" xfId="0" applyFont="1" applyFill="1" applyAlignment="1">
      <alignment horizontal="center"/>
    </xf>
    <xf numFmtId="0" fontId="68" fillId="0" borderId="0" xfId="0" applyFont="1"/>
    <xf numFmtId="0" fontId="64" fillId="0" borderId="0" xfId="0" applyFont="1" applyFill="1" applyAlignment="1">
      <alignment horizontal="left" vertical="top"/>
    </xf>
    <xf numFmtId="0" fontId="64" fillId="0" borderId="0" xfId="0" applyFont="1"/>
    <xf numFmtId="0" fontId="64" fillId="0" borderId="0" xfId="0" applyFont="1" applyFill="1"/>
    <xf numFmtId="43" fontId="68" fillId="0" borderId="0" xfId="42" applyFont="1" applyFill="1"/>
    <xf numFmtId="164" fontId="68" fillId="0" borderId="0" xfId="42" applyNumberFormat="1" applyFont="1" applyFill="1"/>
    <xf numFmtId="0" fontId="64" fillId="0" borderId="0" xfId="42" applyNumberFormat="1" applyFont="1" applyFill="1" applyAlignment="1">
      <alignment horizontal="right"/>
    </xf>
    <xf numFmtId="0" fontId="64" fillId="0" borderId="0" xfId="0" applyFont="1" applyFill="1" applyAlignment="1">
      <alignment horizontal="left" wrapText="1"/>
    </xf>
    <xf numFmtId="43" fontId="68" fillId="0" borderId="0" xfId="42" applyFont="1" applyFill="1" applyAlignment="1">
      <alignment wrapText="1"/>
    </xf>
    <xf numFmtId="43" fontId="64" fillId="0" borderId="0" xfId="42" applyFont="1" applyFill="1" applyAlignment="1">
      <alignment wrapText="1"/>
    </xf>
    <xf numFmtId="0" fontId="68" fillId="0" borderId="0" xfId="0" applyFont="1" applyAlignment="1">
      <alignment wrapText="1"/>
    </xf>
    <xf numFmtId="0" fontId="64" fillId="0" borderId="0" xfId="0" applyFont="1" applyFill="1" applyAlignment="1">
      <alignment horizontal="left" vertical="top" wrapText="1"/>
    </xf>
    <xf numFmtId="0" fontId="68" fillId="0" borderId="0" xfId="0" applyFont="1" applyFill="1" applyAlignment="1">
      <alignment wrapText="1"/>
    </xf>
    <xf numFmtId="0" fontId="64" fillId="0" borderId="0" xfId="42" applyNumberFormat="1" applyFont="1" applyFill="1" applyAlignment="1">
      <alignment horizontal="center" vertical="center" wrapText="1"/>
    </xf>
    <xf numFmtId="0" fontId="78" fillId="0" borderId="0" xfId="42" applyNumberFormat="1" applyFont="1" applyFill="1" applyAlignment="1">
      <alignment horizontal="center" vertical="center" wrapText="1"/>
    </xf>
    <xf numFmtId="1" fontId="68" fillId="0" borderId="0" xfId="0" applyNumberFormat="1" applyFont="1" applyFill="1"/>
    <xf numFmtId="2" fontId="68" fillId="0" borderId="0" xfId="0" applyNumberFormat="1" applyFont="1" applyFill="1"/>
    <xf numFmtId="0" fontId="64" fillId="0" borderId="0" xfId="42" applyNumberFormat="1" applyFont="1" applyFill="1" applyAlignment="1">
      <alignment wrapText="1"/>
    </xf>
    <xf numFmtId="0" fontId="64" fillId="0" borderId="0" xfId="0" applyFont="1" applyAlignment="1">
      <alignment wrapText="1"/>
    </xf>
    <xf numFmtId="166" fontId="68" fillId="0" borderId="0" xfId="42" applyNumberFormat="1" applyFont="1" applyFill="1"/>
    <xf numFmtId="167" fontId="67" fillId="0" borderId="0" xfId="0" applyNumberFormat="1" applyFont="1" applyFill="1" applyBorder="1"/>
    <xf numFmtId="167" fontId="68" fillId="0" borderId="0" xfId="42" applyNumberFormat="1" applyFont="1" applyFill="1"/>
    <xf numFmtId="0" fontId="68" fillId="0" borderId="0" xfId="42" applyNumberFormat="1" applyFont="1" applyFill="1" applyAlignment="1">
      <alignment wrapText="1"/>
    </xf>
    <xf numFmtId="0" fontId="64" fillId="0" borderId="0" xfId="42" applyNumberFormat="1" applyFont="1" applyFill="1" applyAlignment="1">
      <alignment horizontal="center" wrapText="1"/>
    </xf>
    <xf numFmtId="0" fontId="64" fillId="0" borderId="0" xfId="0" applyNumberFormat="1" applyFont="1" applyFill="1" applyAlignment="1">
      <alignment wrapText="1"/>
    </xf>
    <xf numFmtId="0" fontId="68" fillId="0" borderId="0" xfId="0" applyNumberFormat="1" applyFont="1" applyFill="1" applyAlignment="1">
      <alignment wrapText="1"/>
    </xf>
    <xf numFmtId="43" fontId="68" fillId="0" borderId="0" xfId="42" applyFont="1" applyFill="1" applyAlignment="1">
      <alignment vertical="top" wrapText="1"/>
    </xf>
    <xf numFmtId="0" fontId="68" fillId="0" borderId="0" xfId="42" applyNumberFormat="1" applyFont="1" applyFill="1" applyAlignment="1">
      <alignment horizontal="left" wrapText="1"/>
    </xf>
    <xf numFmtId="0" fontId="64" fillId="0" borderId="0" xfId="42" applyNumberFormat="1" applyFont="1" applyFill="1" applyAlignment="1">
      <alignment horizontal="left" wrapText="1"/>
    </xf>
    <xf numFmtId="0" fontId="99" fillId="0" borderId="0" xfId="0" applyFont="1" applyFill="1" applyAlignment="1">
      <alignment horizontal="left" vertical="center"/>
    </xf>
    <xf numFmtId="43" fontId="68" fillId="0" borderId="0" xfId="42" applyFont="1" applyFill="1" applyAlignment="1">
      <alignment vertical="center" wrapText="1"/>
    </xf>
    <xf numFmtId="0" fontId="99" fillId="0" borderId="0" xfId="0" applyFont="1" applyFill="1" applyAlignment="1">
      <alignment horizontal="left" vertical="center" wrapText="1"/>
    </xf>
    <xf numFmtId="0" fontId="64" fillId="0" borderId="0" xfId="42" applyNumberFormat="1" applyFont="1" applyFill="1" applyAlignment="1">
      <alignment vertical="center" wrapText="1"/>
    </xf>
    <xf numFmtId="0" fontId="64" fillId="0" borderId="0" xfId="0" applyFont="1" applyAlignment="1">
      <alignment vertical="center" wrapText="1"/>
    </xf>
    <xf numFmtId="0" fontId="68" fillId="0" borderId="0" xfId="0" applyFont="1" applyAlignment="1">
      <alignment vertical="center" wrapText="1"/>
    </xf>
    <xf numFmtId="1" fontId="68" fillId="0" borderId="0" xfId="0" applyNumberFormat="1" applyFont="1" applyFill="1" applyAlignment="1">
      <alignment vertical="center"/>
    </xf>
    <xf numFmtId="166" fontId="68" fillId="0" borderId="0" xfId="42" applyNumberFormat="1" applyFont="1" applyFill="1" applyAlignment="1">
      <alignment vertical="center"/>
    </xf>
    <xf numFmtId="167" fontId="67" fillId="0" borderId="0" xfId="0" applyNumberFormat="1" applyFont="1" applyFill="1" applyBorder="1" applyAlignment="1">
      <alignment vertical="center"/>
    </xf>
    <xf numFmtId="167" fontId="68" fillId="0" borderId="0" xfId="42" applyNumberFormat="1" applyFont="1" applyFill="1" applyAlignment="1">
      <alignment vertical="center"/>
    </xf>
    <xf numFmtId="0" fontId="68" fillId="0" borderId="0" xfId="0" applyFont="1" applyFill="1" applyAlignment="1">
      <alignment vertical="center" wrapText="1"/>
    </xf>
    <xf numFmtId="0" fontId="68" fillId="0" borderId="0" xfId="0" applyFont="1" applyAlignment="1">
      <alignment vertical="center"/>
    </xf>
    <xf numFmtId="0" fontId="59" fillId="0" borderId="0" xfId="0" applyFont="1" applyFill="1" applyAlignment="1">
      <alignment horizontal="left" wrapText="1"/>
    </xf>
    <xf numFmtId="0" fontId="128" fillId="0" borderId="0" xfId="0" applyFont="1" applyFill="1" applyAlignment="1">
      <alignment horizontal="left" vertical="center"/>
    </xf>
    <xf numFmtId="0" fontId="64" fillId="0" borderId="0" xfId="0" applyFont="1" applyFill="1" applyAlignment="1">
      <alignment vertical="center"/>
    </xf>
    <xf numFmtId="0" fontId="68" fillId="0" borderId="0" xfId="42" applyNumberFormat="1" applyFont="1" applyFill="1"/>
    <xf numFmtId="43" fontId="68" fillId="0" borderId="0" xfId="42" applyFont="1" applyFill="1" applyAlignment="1">
      <alignment horizontal="center"/>
    </xf>
    <xf numFmtId="0" fontId="96" fillId="0" borderId="0" xfId="0" applyFont="1" applyFill="1"/>
    <xf numFmtId="0" fontId="96" fillId="0" borderId="0" xfId="0" applyFont="1" applyFill="1" applyAlignment="1">
      <alignment wrapText="1"/>
    </xf>
    <xf numFmtId="0" fontId="96" fillId="0" borderId="0" xfId="0" applyFont="1"/>
    <xf numFmtId="0" fontId="50" fillId="0" borderId="1" xfId="0" applyFont="1" applyBorder="1" applyAlignment="1">
      <alignment vertical="top" wrapText="1"/>
    </xf>
    <xf numFmtId="164" fontId="96" fillId="0" borderId="3" xfId="42" applyNumberFormat="1" applyFont="1" applyFill="1" applyBorder="1" applyAlignment="1">
      <alignment vertical="top" wrapText="1"/>
    </xf>
    <xf numFmtId="164" fontId="129" fillId="0" borderId="3" xfId="42" applyNumberFormat="1" applyFont="1" applyFill="1" applyBorder="1" applyAlignment="1">
      <alignment wrapText="1"/>
    </xf>
    <xf numFmtId="164" fontId="96" fillId="0" borderId="3" xfId="42" applyNumberFormat="1" applyFont="1" applyFill="1" applyBorder="1" applyAlignment="1">
      <alignment vertical="top"/>
    </xf>
    <xf numFmtId="164" fontId="96" fillId="0" borderId="3" xfId="42" applyNumberFormat="1" applyFont="1" applyFill="1" applyBorder="1" applyAlignment="1">
      <alignment horizontal="left" vertical="top" wrapText="1"/>
    </xf>
    <xf numFmtId="164" fontId="96" fillId="0" borderId="3" xfId="42" applyNumberFormat="1" applyFont="1" applyFill="1" applyBorder="1" applyAlignment="1">
      <alignment horizontal="center" vertical="top" wrapText="1"/>
    </xf>
    <xf numFmtId="0" fontId="68" fillId="0" borderId="0" xfId="0" applyFont="1" applyFill="1" applyAlignment="1">
      <alignment vertical="justify"/>
    </xf>
    <xf numFmtId="0" fontId="64" fillId="0" borderId="0" xfId="0" applyFont="1" applyFill="1" applyBorder="1" applyAlignment="1">
      <alignment horizontal="right" vertical="justify" wrapText="1"/>
    </xf>
    <xf numFmtId="0" fontId="68" fillId="0" borderId="3" xfId="0" applyFont="1" applyFill="1" applyBorder="1" applyAlignment="1">
      <alignment vertical="center" wrapText="1"/>
    </xf>
    <xf numFmtId="0" fontId="127" fillId="0" borderId="3" xfId="0" applyFont="1" applyFill="1" applyBorder="1" applyAlignment="1">
      <alignment vertical="justify" wrapText="1"/>
    </xf>
    <xf numFmtId="0" fontId="69" fillId="0" borderId="3" xfId="0" applyFont="1" applyFill="1" applyBorder="1" applyAlignment="1">
      <alignment vertical="justify" wrapText="1"/>
    </xf>
    <xf numFmtId="0" fontId="69" fillId="0" borderId="3" xfId="0" applyFont="1" applyFill="1" applyBorder="1" applyAlignment="1">
      <alignment vertical="top" wrapText="1"/>
    </xf>
    <xf numFmtId="0" fontId="68" fillId="0" borderId="3" xfId="0" applyFont="1" applyFill="1" applyBorder="1" applyAlignment="1">
      <alignment vertical="top" wrapText="1"/>
    </xf>
    <xf numFmtId="0" fontId="68" fillId="0" borderId="0" xfId="0" applyFont="1" applyFill="1" applyAlignment="1">
      <alignment vertical="justify" wrapText="1"/>
    </xf>
    <xf numFmtId="0" fontId="68" fillId="0" borderId="3" xfId="0" applyFont="1" applyFill="1" applyBorder="1"/>
    <xf numFmtId="0" fontId="129" fillId="0" borderId="3" xfId="0" quotePrefix="1" applyFont="1" applyFill="1" applyBorder="1" applyAlignment="1">
      <alignment horizontal="center" vertical="center" wrapText="1"/>
    </xf>
    <xf numFmtId="0" fontId="43" fillId="0" borderId="3" xfId="0" applyFont="1" applyBorder="1" applyAlignment="1">
      <alignment vertical="top" wrapText="1"/>
    </xf>
    <xf numFmtId="0" fontId="50" fillId="0" borderId="0" xfId="0" applyFont="1" applyAlignment="1"/>
    <xf numFmtId="0" fontId="122" fillId="0" borderId="3" xfId="0" applyFont="1" applyBorder="1" applyAlignment="1">
      <alignment vertical="center" wrapText="1"/>
    </xf>
    <xf numFmtId="0" fontId="122" fillId="0" borderId="3" xfId="0" applyFont="1" applyBorder="1" applyAlignment="1">
      <alignment vertical="center"/>
    </xf>
    <xf numFmtId="0" fontId="50" fillId="0" borderId="0" xfId="0" applyFont="1" applyBorder="1" applyAlignment="1"/>
    <xf numFmtId="0" fontId="50" fillId="0" borderId="0" xfId="0" applyFont="1" applyBorder="1" applyAlignment="1">
      <alignment horizontal="center"/>
    </xf>
    <xf numFmtId="164" fontId="93" fillId="0" borderId="0" xfId="42" applyNumberFormat="1" applyFont="1" applyAlignment="1"/>
    <xf numFmtId="164" fontId="93" fillId="0" borderId="0" xfId="42" applyNumberFormat="1" applyFont="1" applyBorder="1" applyAlignment="1"/>
    <xf numFmtId="164" fontId="93" fillId="0" borderId="2" xfId="0" applyNumberFormat="1" applyFont="1" applyBorder="1" applyAlignment="1"/>
    <xf numFmtId="3" fontId="98" fillId="0" borderId="9" xfId="41" applyNumberFormat="1" applyFont="1" applyBorder="1" applyAlignment="1">
      <alignment horizontal="right" wrapText="1"/>
    </xf>
    <xf numFmtId="3" fontId="95" fillId="0" borderId="13" xfId="41" applyNumberFormat="1" applyFont="1" applyBorder="1" applyAlignment="1"/>
    <xf numFmtId="3" fontId="98" fillId="0" borderId="9" xfId="41" applyNumberFormat="1" applyFont="1" applyBorder="1" applyAlignment="1"/>
    <xf numFmtId="3" fontId="106" fillId="0" borderId="9" xfId="41" applyNumberFormat="1" applyFont="1" applyBorder="1" applyAlignment="1">
      <alignment horizontal="center" wrapText="1"/>
    </xf>
    <xf numFmtId="3" fontId="9" fillId="0" borderId="9" xfId="41" applyNumberFormat="1" applyFont="1" applyBorder="1" applyAlignment="1"/>
    <xf numFmtId="3" fontId="95" fillId="0" borderId="3" xfId="41" applyNumberFormat="1" applyFont="1" applyBorder="1" applyAlignment="1"/>
    <xf numFmtId="3" fontId="39" fillId="0" borderId="0" xfId="43" applyNumberFormat="1" applyFont="1" applyAlignment="1">
      <alignment horizontal="right"/>
    </xf>
    <xf numFmtId="3" fontId="55" fillId="0" borderId="0" xfId="41" applyNumberFormat="1" applyFont="1" applyAlignment="1"/>
    <xf numFmtId="3" fontId="85" fillId="0" borderId="0" xfId="41" applyNumberFormat="1" applyFont="1" applyBorder="1" applyAlignment="1">
      <alignment horizontal="center"/>
    </xf>
    <xf numFmtId="3" fontId="39" fillId="0" borderId="3" xfId="41" applyNumberFormat="1" applyFont="1" applyBorder="1" applyAlignment="1">
      <alignment horizontal="center" vertical="center" wrapText="1"/>
    </xf>
    <xf numFmtId="3" fontId="95" fillId="0" borderId="5" xfId="41" applyNumberFormat="1" applyFont="1" applyBorder="1" applyAlignment="1">
      <alignment horizontal="center" vertical="center" wrapText="1"/>
    </xf>
    <xf numFmtId="3" fontId="106" fillId="0" borderId="5" xfId="41" applyNumberFormat="1" applyFont="1" applyBorder="1" applyAlignment="1">
      <alignment horizontal="center" wrapText="1"/>
    </xf>
    <xf numFmtId="3" fontId="9" fillId="0" borderId="5" xfId="41" applyNumberFormat="1" applyFont="1" applyBorder="1" applyAlignment="1"/>
    <xf numFmtId="3" fontId="10" fillId="0" borderId="5" xfId="41" quotePrefix="1" applyNumberFormat="1" applyFont="1" applyBorder="1" applyAlignment="1">
      <alignment horizontal="center"/>
    </xf>
    <xf numFmtId="3" fontId="95" fillId="0" borderId="28" xfId="41" applyNumberFormat="1" applyFont="1" applyBorder="1" applyAlignment="1"/>
    <xf numFmtId="3" fontId="107" fillId="0" borderId="5" xfId="41" applyNumberFormat="1" applyFont="1" applyBorder="1" applyAlignment="1">
      <alignment horizontal="center"/>
    </xf>
    <xf numFmtId="3" fontId="0" fillId="0" borderId="9" xfId="42" applyNumberFormat="1" applyFont="1" applyFill="1" applyBorder="1" applyAlignment="1">
      <alignment horizontal="center" vertical="center"/>
    </xf>
    <xf numFmtId="3" fontId="95" fillId="0" borderId="11" xfId="41" applyNumberFormat="1" applyFont="1" applyBorder="1"/>
    <xf numFmtId="3" fontId="50" fillId="0" borderId="0" xfId="0" applyNumberFormat="1" applyFont="1"/>
    <xf numFmtId="3" fontId="84" fillId="0" borderId="0" xfId="41" applyNumberFormat="1" applyFont="1" applyBorder="1" applyAlignment="1"/>
    <xf numFmtId="3" fontId="6" fillId="0" borderId="0" xfId="41" applyNumberFormat="1"/>
    <xf numFmtId="0" fontId="0" fillId="0" borderId="9" xfId="0" applyFill="1" applyBorder="1" applyAlignment="1">
      <alignment horizontal="center" vertical="top"/>
    </xf>
    <xf numFmtId="49" fontId="0" fillId="0" borderId="9" xfId="0" applyNumberFormat="1" applyFill="1" applyBorder="1" applyAlignment="1">
      <alignment horizontal="center" vertical="top"/>
    </xf>
    <xf numFmtId="3" fontId="98" fillId="0" borderId="5" xfId="41" applyNumberFormat="1" applyFont="1" applyBorder="1" applyAlignment="1">
      <alignment horizontal="right" vertical="top" wrapText="1"/>
    </xf>
    <xf numFmtId="0" fontId="6" fillId="0" borderId="0" xfId="41" applyAlignment="1">
      <alignment vertical="top"/>
    </xf>
    <xf numFmtId="0" fontId="45" fillId="0" borderId="10" xfId="0" applyFont="1" applyBorder="1" applyAlignment="1">
      <alignment vertical="top"/>
    </xf>
    <xf numFmtId="0" fontId="130" fillId="0" borderId="0" xfId="0" applyFont="1" applyBorder="1" applyAlignment="1">
      <alignment horizontal="left" vertical="top" wrapText="1"/>
    </xf>
    <xf numFmtId="0" fontId="45" fillId="0" borderId="0" xfId="0" applyFont="1" applyBorder="1" applyAlignment="1">
      <alignment horizontal="center"/>
    </xf>
    <xf numFmtId="0" fontId="45" fillId="0" borderId="0" xfId="0" applyFont="1" applyBorder="1"/>
    <xf numFmtId="0" fontId="68" fillId="0" borderId="0" xfId="42" applyNumberFormat="1" applyFont="1" applyFill="1" applyAlignment="1">
      <alignment horizontal="center" vertical="center" wrapText="1"/>
    </xf>
    <xf numFmtId="3" fontId="55" fillId="0" borderId="0" xfId="43" applyNumberFormat="1" applyFont="1" applyFill="1" applyAlignment="1"/>
    <xf numFmtId="0" fontId="52" fillId="0" borderId="3" xfId="0" applyFont="1" applyFill="1" applyBorder="1" applyAlignment="1">
      <alignment horizontal="center" vertical="center" wrapText="1"/>
    </xf>
    <xf numFmtId="3" fontId="55" fillId="0" borderId="0" xfId="43" applyNumberFormat="1" applyFont="1" applyFill="1" applyBorder="1" applyAlignment="1"/>
    <xf numFmtId="0" fontId="52" fillId="0" borderId="9" xfId="0" applyFont="1" applyFill="1" applyBorder="1" applyAlignment="1">
      <alignment horizontal="center" vertical="center" wrapText="1"/>
    </xf>
    <xf numFmtId="0" fontId="64" fillId="0" borderId="0" xfId="42" applyNumberFormat="1" applyFont="1" applyFill="1" applyAlignment="1">
      <alignment horizontal="center" vertical="center"/>
    </xf>
    <xf numFmtId="166" fontId="68" fillId="0" borderId="0" xfId="42" applyNumberFormat="1" applyFont="1" applyFill="1" applyAlignment="1">
      <alignment wrapText="1"/>
    </xf>
    <xf numFmtId="166" fontId="64" fillId="0" borderId="1" xfId="42" applyNumberFormat="1" applyFont="1" applyFill="1" applyBorder="1" applyAlignment="1">
      <alignment wrapText="1"/>
    </xf>
    <xf numFmtId="43" fontId="64" fillId="0" borderId="1" xfId="42" applyFont="1" applyFill="1" applyBorder="1" applyAlignment="1">
      <alignment wrapText="1"/>
    </xf>
    <xf numFmtId="43" fontId="68" fillId="0" borderId="0" xfId="42" applyFont="1" applyFill="1" applyBorder="1" applyAlignment="1">
      <alignment wrapText="1"/>
    </xf>
    <xf numFmtId="166" fontId="68" fillId="0" borderId="0" xfId="42" applyNumberFormat="1" applyFont="1" applyFill="1" applyBorder="1" applyAlignment="1">
      <alignment wrapText="1"/>
    </xf>
    <xf numFmtId="43" fontId="64" fillId="0" borderId="0" xfId="42" applyFont="1" applyFill="1" applyBorder="1" applyAlignment="1">
      <alignment wrapText="1"/>
    </xf>
    <xf numFmtId="166" fontId="64" fillId="0" borderId="0" xfId="42" applyNumberFormat="1" applyFont="1" applyFill="1" applyBorder="1" applyAlignment="1">
      <alignment wrapText="1"/>
    </xf>
    <xf numFmtId="166" fontId="68" fillId="0" borderId="0" xfId="0" applyNumberFormat="1" applyFont="1" applyFill="1" applyAlignment="1">
      <alignment wrapText="1"/>
    </xf>
    <xf numFmtId="0" fontId="68" fillId="0" borderId="0" xfId="0" applyFont="1" applyFill="1" applyBorder="1" applyAlignment="1">
      <alignment wrapText="1"/>
    </xf>
    <xf numFmtId="166" fontId="68" fillId="0" borderId="0" xfId="0" applyNumberFormat="1" applyFont="1" applyFill="1" applyBorder="1" applyAlignment="1">
      <alignment wrapText="1"/>
    </xf>
    <xf numFmtId="166" fontId="68" fillId="0" borderId="0" xfId="0" applyNumberFormat="1" applyFont="1" applyFill="1" applyAlignment="1">
      <alignment vertical="center" wrapText="1"/>
    </xf>
    <xf numFmtId="0" fontId="131" fillId="0" borderId="0" xfId="0" applyFont="1" applyAlignment="1">
      <alignment wrapText="1"/>
    </xf>
    <xf numFmtId="0" fontId="131" fillId="0" borderId="0" xfId="0" applyFont="1"/>
    <xf numFmtId="0" fontId="132" fillId="0" borderId="0" xfId="0" applyFont="1" applyFill="1" applyAlignment="1">
      <alignment horizontal="right" vertical="center"/>
    </xf>
    <xf numFmtId="43" fontId="68" fillId="0" borderId="0" xfId="42" applyFont="1" applyFill="1" applyAlignment="1">
      <alignment horizontal="right" wrapText="1"/>
    </xf>
    <xf numFmtId="166" fontId="68" fillId="0" borderId="0" xfId="42" applyNumberFormat="1" applyFont="1" applyFill="1" applyAlignment="1">
      <alignment horizontal="right" wrapText="1"/>
    </xf>
    <xf numFmtId="43" fontId="64" fillId="0" borderId="1" xfId="42" applyFont="1" applyFill="1" applyBorder="1" applyAlignment="1">
      <alignment horizontal="right" wrapText="1"/>
    </xf>
    <xf numFmtId="166" fontId="64" fillId="0" borderId="1" xfId="42" applyNumberFormat="1" applyFont="1" applyFill="1" applyBorder="1" applyAlignment="1">
      <alignment horizontal="right" wrapText="1"/>
    </xf>
    <xf numFmtId="43" fontId="68" fillId="0" borderId="1" xfId="42" applyFont="1" applyFill="1" applyBorder="1" applyAlignment="1">
      <alignment horizontal="right" wrapText="1"/>
    </xf>
    <xf numFmtId="43" fontId="64" fillId="0" borderId="8" xfId="42" applyFont="1" applyFill="1" applyBorder="1" applyAlignment="1">
      <alignment horizontal="right" wrapText="1"/>
    </xf>
    <xf numFmtId="166" fontId="64" fillId="0" borderId="8" xfId="42" applyNumberFormat="1" applyFont="1" applyFill="1" applyBorder="1" applyAlignment="1">
      <alignment horizontal="right" wrapText="1"/>
    </xf>
    <xf numFmtId="3" fontId="138" fillId="0" borderId="1" xfId="42" applyNumberFormat="1" applyFont="1" applyFill="1" applyBorder="1" applyAlignment="1">
      <alignment horizontal="right" wrapText="1"/>
    </xf>
    <xf numFmtId="43" fontId="68" fillId="0" borderId="0" xfId="42" applyFont="1" applyFill="1" applyBorder="1" applyAlignment="1">
      <alignment horizontal="right" wrapText="1"/>
    </xf>
    <xf numFmtId="166" fontId="68" fillId="0" borderId="0" xfId="42" applyNumberFormat="1" applyFont="1" applyFill="1" applyBorder="1" applyAlignment="1">
      <alignment horizontal="right" wrapText="1"/>
    </xf>
    <xf numFmtId="43" fontId="68" fillId="0" borderId="0" xfId="42" applyFont="1" applyFill="1" applyBorder="1" applyAlignment="1">
      <alignment horizontal="right" vertical="center" wrapText="1"/>
    </xf>
    <xf numFmtId="166" fontId="68" fillId="0" borderId="0" xfId="42" applyNumberFormat="1" applyFont="1" applyFill="1" applyBorder="1" applyAlignment="1">
      <alignment horizontal="right" vertical="center" wrapText="1"/>
    </xf>
    <xf numFmtId="166" fontId="68" fillId="0" borderId="8" xfId="42" applyNumberFormat="1" applyFont="1" applyFill="1" applyBorder="1" applyAlignment="1">
      <alignment horizontal="right" wrapText="1"/>
    </xf>
    <xf numFmtId="43" fontId="64" fillId="0" borderId="0" xfId="42" applyFont="1" applyFill="1" applyBorder="1" applyAlignment="1">
      <alignment horizontal="right" wrapText="1"/>
    </xf>
    <xf numFmtId="166" fontId="64" fillId="0" borderId="0" xfId="42" applyNumberFormat="1" applyFont="1" applyFill="1" applyBorder="1" applyAlignment="1">
      <alignment horizontal="right" wrapText="1"/>
    </xf>
    <xf numFmtId="43" fontId="96" fillId="0" borderId="0" xfId="42" applyFont="1" applyFill="1" applyAlignment="1">
      <alignment horizontal="right" wrapText="1"/>
    </xf>
    <xf numFmtId="166" fontId="96" fillId="0" borderId="0" xfId="42" applyNumberFormat="1" applyFont="1" applyFill="1" applyAlignment="1">
      <alignment horizontal="right" wrapText="1"/>
    </xf>
    <xf numFmtId="0" fontId="68" fillId="0" borderId="0" xfId="0" applyFont="1" applyFill="1" applyAlignment="1">
      <alignment horizontal="right"/>
    </xf>
    <xf numFmtId="166" fontId="68" fillId="0" borderId="0" xfId="42" applyNumberFormat="1" applyFont="1" applyFill="1" applyAlignment="1">
      <alignment horizontal="right" vertical="center" wrapText="1"/>
    </xf>
    <xf numFmtId="166" fontId="68" fillId="0" borderId="0" xfId="0" applyNumberFormat="1" applyFont="1" applyFill="1" applyAlignment="1">
      <alignment horizontal="right" wrapText="1"/>
    </xf>
    <xf numFmtId="0" fontId="131" fillId="0" borderId="0" xfId="0" applyFont="1" applyFill="1"/>
    <xf numFmtId="0" fontId="131" fillId="0" borderId="0" xfId="0" applyFont="1" applyFill="1" applyAlignment="1">
      <alignment vertical="center"/>
    </xf>
    <xf numFmtId="0" fontId="140" fillId="0" borderId="0" xfId="0" applyFont="1" applyFill="1"/>
    <xf numFmtId="0" fontId="141" fillId="0" borderId="0" xfId="0" applyFont="1" applyFill="1" applyAlignment="1">
      <alignment horizontal="center"/>
    </xf>
    <xf numFmtId="0" fontId="137" fillId="0" borderId="0" xfId="0" applyFont="1" applyFill="1"/>
    <xf numFmtId="0" fontId="142" fillId="0" borderId="0" xfId="0" applyFont="1" applyFill="1" applyAlignment="1">
      <alignment horizontal="center"/>
    </xf>
    <xf numFmtId="0" fontId="142" fillId="0" borderId="0" xfId="0" applyFont="1" applyFill="1" applyBorder="1" applyAlignment="1">
      <alignment horizontal="center"/>
    </xf>
    <xf numFmtId="41" fontId="143" fillId="0" borderId="0" xfId="1" applyNumberFormat="1" applyFont="1" applyFill="1"/>
    <xf numFmtId="0" fontId="141" fillId="0" borderId="0" xfId="0" applyFont="1" applyFill="1"/>
    <xf numFmtId="0" fontId="142" fillId="0" borderId="0" xfId="0" applyFont="1" applyFill="1"/>
    <xf numFmtId="0" fontId="134" fillId="0" borderId="0" xfId="0" applyFont="1" applyFill="1"/>
    <xf numFmtId="0" fontId="131" fillId="0" borderId="0" xfId="0" applyFont="1" applyFill="1" applyAlignment="1">
      <alignment horizontal="right"/>
    </xf>
    <xf numFmtId="44" fontId="134" fillId="0" borderId="0" xfId="0" applyNumberFormat="1" applyFont="1" applyFill="1"/>
    <xf numFmtId="44" fontId="141" fillId="0" borderId="0" xfId="0" applyNumberFormat="1" applyFont="1" applyFill="1"/>
    <xf numFmtId="0" fontId="137" fillId="0" borderId="0" xfId="0" applyFont="1" applyFill="1" applyAlignment="1">
      <alignment horizontal="left"/>
    </xf>
    <xf numFmtId="0" fontId="133" fillId="0" borderId="0" xfId="0" applyFont="1" applyFill="1" applyAlignment="1">
      <alignment horizontal="right"/>
    </xf>
    <xf numFmtId="0" fontId="135" fillId="0" borderId="0" xfId="0" applyFont="1" applyFill="1" applyAlignment="1">
      <alignment horizontal="center"/>
    </xf>
    <xf numFmtId="164" fontId="131" fillId="0" borderId="0" xfId="1" applyNumberFormat="1" applyFont="1" applyFill="1"/>
    <xf numFmtId="44" fontId="134" fillId="0" borderId="0" xfId="42" applyNumberFormat="1" applyFont="1" applyFill="1"/>
    <xf numFmtId="0" fontId="141" fillId="0" borderId="0" xfId="0" applyFont="1" applyFill="1" applyAlignment="1">
      <alignment horizontal="left"/>
    </xf>
    <xf numFmtId="164" fontId="131" fillId="0" borderId="0" xfId="1" applyNumberFormat="1" applyFont="1" applyFill="1" applyAlignment="1">
      <alignment horizontal="right"/>
    </xf>
    <xf numFmtId="41" fontId="131" fillId="0" borderId="0" xfId="0" applyNumberFormat="1" applyFont="1" applyFill="1"/>
    <xf numFmtId="164" fontId="143" fillId="0" borderId="0" xfId="1" applyNumberFormat="1" applyFont="1" applyFill="1"/>
    <xf numFmtId="0" fontId="142" fillId="0" borderId="0" xfId="0" applyFont="1" applyFill="1" applyAlignment="1">
      <alignment horizontal="left"/>
    </xf>
    <xf numFmtId="0" fontId="144" fillId="0" borderId="0" xfId="0" applyFont="1" applyFill="1" applyAlignment="1">
      <alignment horizontal="center"/>
    </xf>
    <xf numFmtId="0" fontId="137" fillId="0" borderId="0" xfId="0" applyFont="1" applyFill="1" applyAlignment="1">
      <alignment horizontal="left" vertical="top" wrapText="1"/>
    </xf>
    <xf numFmtId="0" fontId="145" fillId="0" borderId="0" xfId="0" applyFont="1" applyFill="1" applyAlignment="1">
      <alignment horizontal="left" vertical="center"/>
    </xf>
    <xf numFmtId="0" fontId="131" fillId="0" borderId="0" xfId="0" applyNumberFormat="1" applyFont="1" applyFill="1" applyAlignment="1">
      <alignment wrapText="1"/>
    </xf>
    <xf numFmtId="43" fontId="131" fillId="0" borderId="0" xfId="1" applyFont="1" applyFill="1"/>
    <xf numFmtId="0" fontId="135" fillId="0" borderId="0" xfId="0" applyFont="1" applyFill="1"/>
    <xf numFmtId="164" fontId="135" fillId="0" borderId="0" xfId="0" applyNumberFormat="1" applyFont="1" applyFill="1"/>
    <xf numFmtId="3" fontId="137" fillId="0" borderId="0" xfId="41" applyNumberFormat="1" applyFont="1" applyFill="1" applyAlignment="1">
      <alignment horizontal="left" vertical="top"/>
    </xf>
    <xf numFmtId="0" fontId="135" fillId="0" borderId="0" xfId="0" applyFont="1" applyFill="1" applyAlignment="1">
      <alignment wrapText="1"/>
    </xf>
    <xf numFmtId="0" fontId="131" fillId="0" borderId="0" xfId="0" applyFont="1" applyFill="1" applyAlignment="1">
      <alignment wrapText="1"/>
    </xf>
    <xf numFmtId="3" fontId="137" fillId="0" borderId="0" xfId="41" applyNumberFormat="1" applyFont="1" applyFill="1"/>
    <xf numFmtId="0" fontId="135" fillId="0" borderId="0" xfId="0" applyFont="1" applyFill="1" applyBorder="1"/>
    <xf numFmtId="0" fontId="147" fillId="0" borderId="0" xfId="0" applyFont="1" applyFill="1" applyAlignment="1">
      <alignment horizontal="center"/>
    </xf>
    <xf numFmtId="0" fontId="147" fillId="0" borderId="0" xfId="0" applyFont="1" applyFill="1" applyAlignment="1"/>
    <xf numFmtId="0" fontId="148" fillId="0" borderId="0" xfId="0" applyFont="1" applyFill="1" applyAlignment="1"/>
    <xf numFmtId="164" fontId="131" fillId="0" borderId="0" xfId="42" applyNumberFormat="1" applyFont="1" applyFill="1"/>
    <xf numFmtId="1" fontId="131" fillId="0" borderId="0" xfId="0" applyNumberFormat="1" applyFont="1" applyFill="1"/>
    <xf numFmtId="2" fontId="131" fillId="0" borderId="0" xfId="0" applyNumberFormat="1" applyFont="1" applyFill="1"/>
    <xf numFmtId="0" fontId="142" fillId="0" borderId="0" xfId="0" applyNumberFormat="1" applyFont="1" applyFill="1" applyAlignment="1">
      <alignment horizontal="center"/>
    </xf>
    <xf numFmtId="0" fontId="141" fillId="0" borderId="0" xfId="0" applyFont="1" applyFill="1" applyAlignment="1">
      <alignment wrapText="1"/>
    </xf>
    <xf numFmtId="43" fontId="131" fillId="0" borderId="0" xfId="42" applyFont="1" applyFill="1"/>
    <xf numFmtId="0" fontId="137" fillId="0" borderId="0" xfId="0" applyFont="1" applyFill="1" applyAlignment="1">
      <alignment wrapText="1"/>
    </xf>
    <xf numFmtId="166" fontId="143" fillId="0" borderId="0" xfId="1" applyNumberFormat="1" applyFont="1" applyFill="1"/>
    <xf numFmtId="166" fontId="131" fillId="0" borderId="0" xfId="42" applyNumberFormat="1" applyFont="1" applyFill="1"/>
    <xf numFmtId="167" fontId="131" fillId="0" borderId="0" xfId="42" applyNumberFormat="1" applyFont="1" applyFill="1"/>
    <xf numFmtId="0" fontId="151" fillId="0" borderId="0" xfId="0" applyFont="1" applyFill="1" applyAlignment="1">
      <alignment wrapText="1"/>
    </xf>
    <xf numFmtId="0" fontId="146" fillId="0" borderId="0" xfId="0" applyFont="1" applyFill="1" applyAlignment="1">
      <alignment horizontal="left" vertical="center"/>
    </xf>
    <xf numFmtId="0" fontId="142" fillId="0" borderId="0" xfId="0" applyFont="1" applyFill="1" applyAlignment="1">
      <alignment wrapText="1"/>
    </xf>
    <xf numFmtId="166" fontId="152" fillId="0" borderId="2" xfId="1" applyNumberFormat="1" applyFont="1" applyFill="1" applyBorder="1"/>
    <xf numFmtId="0" fontId="137" fillId="0" borderId="0" xfId="0" applyFont="1" applyFill="1" applyAlignment="1">
      <alignment horizontal="left" wrapText="1"/>
    </xf>
    <xf numFmtId="0" fontId="151" fillId="0" borderId="0" xfId="0" applyFont="1" applyFill="1" applyAlignment="1">
      <alignment horizontal="left" wrapText="1"/>
    </xf>
    <xf numFmtId="0" fontId="142" fillId="0" borderId="0" xfId="0" applyFont="1" applyFill="1" applyAlignment="1">
      <alignment horizontal="left" wrapText="1"/>
    </xf>
    <xf numFmtId="0" fontId="150" fillId="0" borderId="0" xfId="0" applyFont="1" applyFill="1" applyAlignment="1">
      <alignment wrapText="1"/>
    </xf>
    <xf numFmtId="0" fontId="140" fillId="0" borderId="0" xfId="0" applyFont="1" applyFill="1" applyAlignment="1">
      <alignment wrapText="1"/>
    </xf>
    <xf numFmtId="0" fontId="153" fillId="0" borderId="0" xfId="0" applyFont="1" applyFill="1"/>
    <xf numFmtId="0" fontId="141" fillId="0" borderId="0" xfId="0" applyFont="1" applyFill="1" applyAlignment="1">
      <alignment vertical="top" wrapText="1"/>
    </xf>
    <xf numFmtId="166" fontId="143" fillId="0" borderId="0" xfId="1" applyNumberFormat="1" applyFont="1" applyFill="1" applyAlignment="1">
      <alignment wrapText="1"/>
    </xf>
    <xf numFmtId="166" fontId="152" fillId="0" borderId="8" xfId="1" applyNumberFormat="1" applyFont="1" applyFill="1" applyBorder="1"/>
    <xf numFmtId="0" fontId="154" fillId="0" borderId="0" xfId="0" applyFont="1" applyFill="1" applyAlignment="1">
      <alignment wrapText="1"/>
    </xf>
    <xf numFmtId="166" fontId="152" fillId="0" borderId="36" xfId="1" applyNumberFormat="1" applyFont="1" applyFill="1" applyBorder="1"/>
    <xf numFmtId="0" fontId="142" fillId="0" borderId="0" xfId="0" applyFont="1" applyFill="1" applyAlignment="1">
      <alignment vertical="center" wrapText="1"/>
    </xf>
    <xf numFmtId="166" fontId="152" fillId="0" borderId="0" xfId="1" applyNumberFormat="1" applyFont="1" applyFill="1"/>
    <xf numFmtId="0" fontId="150" fillId="0" borderId="0" xfId="0" applyFont="1" applyFill="1" applyBorder="1"/>
    <xf numFmtId="0" fontId="152" fillId="0" borderId="2" xfId="1" applyNumberFormat="1" applyFont="1" applyFill="1" applyBorder="1" applyAlignment="1">
      <alignment horizontal="right"/>
    </xf>
    <xf numFmtId="166" fontId="143" fillId="0" borderId="0" xfId="1" applyNumberFormat="1" applyFont="1" applyFill="1" applyAlignment="1">
      <alignment horizontal="right"/>
    </xf>
    <xf numFmtId="166" fontId="152" fillId="0" borderId="2" xfId="1" applyNumberFormat="1" applyFont="1" applyFill="1" applyBorder="1" applyAlignment="1">
      <alignment horizontal="right"/>
    </xf>
    <xf numFmtId="166" fontId="143" fillId="0" borderId="0" xfId="0" applyNumberFormat="1" applyFont="1" applyFill="1" applyAlignment="1">
      <alignment horizontal="right"/>
    </xf>
    <xf numFmtId="0" fontId="51" fillId="0" borderId="0" xfId="0" applyFont="1" applyAlignment="1">
      <alignment horizontal="center"/>
    </xf>
    <xf numFmtId="3" fontId="58" fillId="0" borderId="3" xfId="43" quotePrefix="1" applyNumberFormat="1" applyFont="1" applyFill="1" applyBorder="1" applyAlignment="1">
      <alignment horizontal="center" vertical="center" wrapText="1"/>
    </xf>
    <xf numFmtId="164" fontId="93" fillId="0" borderId="15" xfId="42" applyNumberFormat="1" applyFont="1" applyFill="1" applyBorder="1"/>
    <xf numFmtId="164" fontId="93" fillId="0" borderId="7" xfId="42" applyNumberFormat="1" applyFont="1" applyFill="1" applyBorder="1"/>
    <xf numFmtId="0" fontId="33" fillId="0" borderId="2" xfId="0" applyFont="1" applyBorder="1"/>
    <xf numFmtId="0" fontId="0" fillId="0" borderId="2" xfId="0" applyBorder="1"/>
    <xf numFmtId="0" fontId="68" fillId="0" borderId="3" xfId="0" applyFont="1" applyFill="1" applyBorder="1" applyAlignment="1">
      <alignment horizontal="center" vertical="center" wrapText="1"/>
    </xf>
    <xf numFmtId="164" fontId="96" fillId="0" borderId="3" xfId="42" applyNumberFormat="1" applyFont="1" applyFill="1" applyBorder="1" applyAlignment="1">
      <alignment vertical="center" wrapText="1"/>
    </xf>
    <xf numFmtId="164" fontId="129" fillId="0" borderId="3" xfId="42" applyNumberFormat="1" applyFont="1" applyFill="1" applyBorder="1" applyAlignment="1">
      <alignment vertical="center" wrapText="1"/>
    </xf>
    <xf numFmtId="164" fontId="68" fillId="0" borderId="3" xfId="42" applyNumberFormat="1" applyFont="1" applyFill="1" applyBorder="1" applyAlignment="1">
      <alignment vertical="center" wrapText="1"/>
    </xf>
    <xf numFmtId="164" fontId="96" fillId="0" borderId="3" xfId="42" applyNumberFormat="1" applyFont="1" applyFill="1" applyBorder="1" applyAlignment="1">
      <alignment vertical="center"/>
    </xf>
    <xf numFmtId="0" fontId="52" fillId="0" borderId="7" xfId="0" applyFont="1" applyFill="1" applyBorder="1" applyAlignment="1">
      <alignment wrapText="1"/>
    </xf>
    <xf numFmtId="164" fontId="96" fillId="0" borderId="7" xfId="42" applyNumberFormat="1" applyFont="1" applyFill="1" applyBorder="1" applyAlignment="1">
      <alignment wrapText="1"/>
    </xf>
    <xf numFmtId="0" fontId="80" fillId="0" borderId="15" xfId="0" applyFont="1" applyFill="1" applyBorder="1" applyAlignment="1">
      <alignment vertical="center" wrapText="1"/>
    </xf>
    <xf numFmtId="164" fontId="94" fillId="0" borderId="15" xfId="42" applyNumberFormat="1" applyFont="1" applyFill="1" applyBorder="1"/>
    <xf numFmtId="0" fontId="50" fillId="0" borderId="0" xfId="0" applyFont="1" applyFill="1" applyAlignment="1"/>
    <xf numFmtId="164" fontId="50" fillId="0" borderId="9" xfId="42" applyNumberFormat="1" applyFont="1" applyBorder="1" applyAlignment="1">
      <alignment horizontal="right"/>
    </xf>
    <xf numFmtId="166" fontId="50" fillId="0" borderId="9" xfId="0" applyNumberFormat="1" applyFont="1" applyFill="1" applyBorder="1" applyAlignment="1">
      <alignment horizontal="right"/>
    </xf>
    <xf numFmtId="164" fontId="52" fillId="0" borderId="13" xfId="42" applyNumberFormat="1" applyFont="1" applyBorder="1" applyAlignment="1">
      <alignment horizontal="right"/>
    </xf>
    <xf numFmtId="164" fontId="50" fillId="0" borderId="9" xfId="42" applyNumberFormat="1" applyFont="1" applyFill="1" applyBorder="1" applyAlignment="1">
      <alignment horizontal="right"/>
    </xf>
    <xf numFmtId="164" fontId="50" fillId="0" borderId="7" xfId="42" applyNumberFormat="1" applyFont="1" applyBorder="1" applyAlignment="1">
      <alignment horizontal="right"/>
    </xf>
    <xf numFmtId="164" fontId="50" fillId="0" borderId="7" xfId="42" applyNumberFormat="1" applyFont="1" applyFill="1" applyBorder="1" applyAlignment="1">
      <alignment horizontal="right"/>
    </xf>
    <xf numFmtId="0" fontId="52" fillId="0" borderId="9" xfId="0" quotePrefix="1" applyFont="1" applyFill="1" applyBorder="1" applyAlignment="1">
      <alignment horizontal="right" vertical="center" wrapText="1"/>
    </xf>
    <xf numFmtId="3" fontId="58" fillId="0" borderId="9" xfId="43" quotePrefix="1" applyNumberFormat="1" applyFont="1" applyFill="1" applyBorder="1" applyAlignment="1">
      <alignment horizontal="right" vertical="center" wrapText="1"/>
    </xf>
    <xf numFmtId="164" fontId="109" fillId="0" borderId="39" xfId="42" applyNumberFormat="1" applyFont="1" applyFill="1" applyBorder="1"/>
    <xf numFmtId="3" fontId="93" fillId="0" borderId="3" xfId="0" applyNumberFormat="1" applyFont="1" applyBorder="1" applyAlignment="1">
      <alignment horizontal="right" vertical="center"/>
    </xf>
    <xf numFmtId="43" fontId="64" fillId="0" borderId="37" xfId="42" applyFont="1" applyFill="1" applyBorder="1" applyAlignment="1">
      <alignment horizontal="right" wrapText="1"/>
    </xf>
    <xf numFmtId="0" fontId="68" fillId="0" borderId="0" xfId="0" applyFont="1" applyFill="1" applyBorder="1" applyAlignment="1">
      <alignment horizontal="right" wrapText="1"/>
    </xf>
    <xf numFmtId="166" fontId="64" fillId="0" borderId="37" xfId="42" applyNumberFormat="1" applyFont="1" applyFill="1" applyBorder="1" applyAlignment="1">
      <alignment horizontal="right" wrapText="1"/>
    </xf>
    <xf numFmtId="0" fontId="68" fillId="0" borderId="0" xfId="0" applyFont="1" applyFill="1" applyAlignment="1">
      <alignment horizontal="right" wrapText="1"/>
    </xf>
    <xf numFmtId="43" fontId="64" fillId="0" borderId="0" xfId="42" applyFont="1" applyFill="1" applyAlignment="1">
      <alignment horizontal="right" vertical="center"/>
    </xf>
    <xf numFmtId="0" fontId="64" fillId="0" borderId="0" xfId="0" applyFont="1" applyFill="1" applyAlignment="1">
      <alignment horizontal="right" vertical="center"/>
    </xf>
    <xf numFmtId="166" fontId="64" fillId="0" borderId="0" xfId="0" applyNumberFormat="1" applyFont="1" applyFill="1" applyAlignment="1">
      <alignment horizontal="right" vertical="center" wrapText="1"/>
    </xf>
    <xf numFmtId="3" fontId="55" fillId="0" borderId="0" xfId="43" applyNumberFormat="1" applyFont="1" applyFill="1" applyAlignment="1">
      <alignment vertical="top"/>
    </xf>
    <xf numFmtId="44" fontId="134" fillId="0" borderId="0" xfId="42" applyNumberFormat="1" applyFont="1" applyFill="1" applyAlignment="1">
      <alignment horizontal="right"/>
    </xf>
    <xf numFmtId="44" fontId="132" fillId="0" borderId="2" xfId="42" applyNumberFormat="1" applyFont="1" applyFill="1" applyBorder="1" applyAlignment="1">
      <alignment horizontal="right"/>
    </xf>
    <xf numFmtId="0" fontId="134" fillId="0" borderId="0" xfId="0" applyFont="1" applyFill="1" applyAlignment="1">
      <alignment horizontal="right"/>
    </xf>
    <xf numFmtId="166" fontId="152" fillId="0" borderId="8" xfId="1" applyNumberFormat="1" applyFont="1" applyFill="1" applyBorder="1" applyAlignment="1">
      <alignment horizontal="right"/>
    </xf>
    <xf numFmtId="166" fontId="143" fillId="0" borderId="0" xfId="1" applyNumberFormat="1" applyFont="1" applyFill="1" applyAlignment="1">
      <alignment horizontal="right" wrapText="1"/>
    </xf>
    <xf numFmtId="0" fontId="142" fillId="0" borderId="0" xfId="0" applyFont="1" applyFill="1" applyAlignment="1">
      <alignment horizontal="right" wrapText="1"/>
    </xf>
    <xf numFmtId="166" fontId="152" fillId="0" borderId="36" xfId="1" applyNumberFormat="1" applyFont="1" applyFill="1" applyBorder="1" applyAlignment="1">
      <alignment horizontal="right"/>
    </xf>
    <xf numFmtId="166" fontId="152" fillId="0" borderId="0" xfId="1" applyNumberFormat="1" applyFont="1" applyFill="1" applyAlignment="1">
      <alignment horizontal="right"/>
    </xf>
    <xf numFmtId="0" fontId="140" fillId="0" borderId="0" xfId="0" applyFont="1" applyFill="1" applyAlignment="1">
      <alignment horizontal="right"/>
    </xf>
    <xf numFmtId="0" fontId="64" fillId="0" borderId="0" xfId="0" applyNumberFormat="1" applyFont="1" applyFill="1" applyAlignment="1">
      <alignment vertical="top" wrapText="1"/>
    </xf>
    <xf numFmtId="164" fontId="93" fillId="0" borderId="0" xfId="42" applyNumberFormat="1" applyFont="1" applyFill="1" applyBorder="1"/>
    <xf numFmtId="0" fontId="33" fillId="0" borderId="9" xfId="0" applyFont="1" applyFill="1" applyBorder="1"/>
    <xf numFmtId="0" fontId="33" fillId="0" borderId="5" xfId="0" applyFont="1" applyFill="1" applyBorder="1"/>
    <xf numFmtId="0" fontId="52" fillId="0" borderId="0" xfId="0" applyFont="1" applyFill="1" applyBorder="1" applyAlignment="1">
      <alignment horizontal="center"/>
    </xf>
    <xf numFmtId="0" fontId="51" fillId="0" borderId="0" xfId="0" applyFont="1" applyFill="1" applyBorder="1" applyAlignment="1">
      <alignment horizontal="center"/>
    </xf>
    <xf numFmtId="0" fontId="0" fillId="0" borderId="0" xfId="0" applyBorder="1"/>
    <xf numFmtId="4" fontId="55" fillId="0" borderId="0" xfId="43" applyNumberFormat="1" applyFont="1" applyFill="1" applyBorder="1"/>
    <xf numFmtId="4" fontId="58" fillId="0" borderId="0" xfId="43" applyNumberFormat="1" applyFont="1" applyFill="1" applyBorder="1" applyAlignment="1"/>
    <xf numFmtId="0" fontId="4" fillId="0" borderId="0" xfId="43" applyFont="1" applyBorder="1" applyAlignment="1"/>
    <xf numFmtId="4" fontId="58" fillId="0" borderId="8" xfId="43" applyNumberFormat="1" applyFont="1" applyFill="1" applyBorder="1" applyAlignment="1"/>
    <xf numFmtId="4" fontId="55" fillId="0" borderId="8" xfId="43" applyNumberFormat="1" applyFont="1" applyFill="1" applyBorder="1"/>
    <xf numFmtId="4" fontId="39" fillId="0" borderId="8" xfId="43" applyNumberFormat="1" applyFont="1" applyFill="1" applyBorder="1" applyAlignment="1"/>
    <xf numFmtId="0" fontId="52" fillId="0" borderId="8" xfId="0" applyFont="1" applyFill="1" applyBorder="1" applyAlignment="1">
      <alignment horizontal="right" vertical="center"/>
    </xf>
    <xf numFmtId="0" fontId="33" fillId="0" borderId="8" xfId="0" applyFont="1" applyBorder="1"/>
    <xf numFmtId="0" fontId="4" fillId="0" borderId="8" xfId="43" applyFont="1" applyBorder="1" applyAlignment="1"/>
    <xf numFmtId="0" fontId="0" fillId="0" borderId="8" xfId="0" applyBorder="1"/>
    <xf numFmtId="0" fontId="52" fillId="0" borderId="0" xfId="0" applyFont="1" applyFill="1" applyBorder="1" applyAlignment="1">
      <alignment wrapText="1"/>
    </xf>
    <xf numFmtId="0" fontId="52" fillId="0" borderId="3" xfId="0" applyFont="1" applyFill="1" applyBorder="1" applyAlignment="1">
      <alignment horizontal="center" vertical="center" wrapText="1"/>
    </xf>
    <xf numFmtId="3" fontId="55" fillId="0" borderId="0" xfId="43" applyNumberFormat="1" applyFont="1" applyFill="1" applyBorder="1" applyAlignment="1"/>
    <xf numFmtId="0" fontId="52" fillId="0" borderId="34" xfId="0" applyFont="1" applyFill="1" applyBorder="1" applyAlignment="1">
      <alignment horizontal="center" vertical="center" wrapText="1"/>
    </xf>
    <xf numFmtId="164" fontId="93" fillId="0" borderId="7" xfId="42" applyNumberFormat="1" applyFont="1" applyFill="1" applyBorder="1" applyAlignment="1">
      <alignment vertical="center"/>
    </xf>
    <xf numFmtId="0" fontId="33" fillId="0" borderId="0" xfId="0" applyFont="1" applyFill="1" applyBorder="1"/>
    <xf numFmtId="0" fontId="33" fillId="0" borderId="2" xfId="0" applyFont="1" applyBorder="1" applyAlignment="1">
      <alignment vertical="center"/>
    </xf>
    <xf numFmtId="0" fontId="0" fillId="0" borderId="2" xfId="0" applyBorder="1" applyAlignment="1">
      <alignment vertical="center"/>
    </xf>
    <xf numFmtId="3" fontId="9" fillId="0" borderId="5" xfId="43" applyNumberFormat="1" applyFont="1" applyBorder="1" applyAlignment="1">
      <alignment horizontal="right" vertical="center"/>
    </xf>
    <xf numFmtId="3" fontId="9" fillId="0" borderId="9" xfId="43" applyNumberFormat="1" applyFont="1" applyBorder="1" applyAlignment="1">
      <alignment horizontal="right" vertical="center"/>
    </xf>
    <xf numFmtId="3" fontId="9" fillId="0" borderId="4" xfId="43" applyNumberFormat="1" applyFont="1" applyBorder="1" applyAlignment="1">
      <alignment horizontal="right"/>
    </xf>
    <xf numFmtId="3" fontId="9" fillId="0" borderId="9" xfId="43" applyNumberFormat="1" applyFont="1" applyBorder="1" applyAlignment="1">
      <alignment horizontal="right"/>
    </xf>
    <xf numFmtId="3" fontId="9" fillId="0" borderId="28" xfId="43" applyNumberFormat="1" applyFont="1" applyBorder="1" applyAlignment="1">
      <alignment horizontal="right"/>
    </xf>
    <xf numFmtId="3" fontId="9" fillId="0" borderId="13" xfId="43" applyNumberFormat="1" applyFont="1" applyBorder="1" applyAlignment="1">
      <alignment horizontal="right"/>
    </xf>
    <xf numFmtId="3" fontId="95" fillId="0" borderId="13" xfId="43" applyNumberFormat="1" applyFont="1" applyBorder="1" applyAlignment="1">
      <alignment horizontal="center"/>
    </xf>
    <xf numFmtId="4" fontId="106" fillId="0" borderId="9" xfId="41" applyNumberFormat="1" applyFont="1" applyBorder="1" applyAlignment="1">
      <alignment horizontal="center"/>
    </xf>
    <xf numFmtId="0" fontId="10" fillId="0" borderId="9" xfId="41" applyNumberFormat="1" applyFont="1" applyBorder="1" applyAlignment="1">
      <alignment horizontal="center"/>
    </xf>
    <xf numFmtId="0" fontId="9" fillId="0" borderId="9" xfId="41" applyNumberFormat="1" applyFont="1" applyBorder="1" applyAlignment="1">
      <alignment horizontal="center"/>
    </xf>
    <xf numFmtId="4" fontId="98" fillId="0" borderId="9" xfId="41" applyNumberFormat="1" applyFont="1" applyBorder="1" applyAlignment="1">
      <alignment horizontal="center" wrapText="1"/>
    </xf>
    <xf numFmtId="4" fontId="106" fillId="0" borderId="5" xfId="41" applyNumberFormat="1" applyFont="1" applyBorder="1" applyAlignment="1">
      <alignment horizontal="center" wrapText="1"/>
    </xf>
    <xf numFmtId="4" fontId="106" fillId="0" borderId="13" xfId="41" applyNumberFormat="1" applyFont="1" applyBorder="1" applyAlignment="1">
      <alignment horizontal="center" wrapText="1"/>
    </xf>
    <xf numFmtId="0" fontId="52" fillId="0" borderId="3" xfId="0" applyFont="1" applyFill="1" applyBorder="1" applyAlignment="1">
      <alignment horizontal="center" vertical="center" wrapText="1"/>
    </xf>
    <xf numFmtId="0" fontId="94" fillId="0" borderId="3" xfId="0" applyFont="1" applyFill="1" applyBorder="1" applyAlignment="1">
      <alignment horizontal="center" vertical="center"/>
    </xf>
    <xf numFmtId="0" fontId="94" fillId="0" borderId="3" xfId="0" quotePrefix="1" applyFont="1" applyFill="1" applyBorder="1" applyAlignment="1">
      <alignment horizontal="center" vertical="center" wrapText="1"/>
    </xf>
    <xf numFmtId="0" fontId="94" fillId="0" borderId="3" xfId="0" quotePrefix="1" applyFont="1" applyFill="1" applyBorder="1" applyAlignment="1">
      <alignment vertical="center" wrapText="1"/>
    </xf>
    <xf numFmtId="0" fontId="76" fillId="0" borderId="3" xfId="0" applyFont="1" applyFill="1" applyBorder="1"/>
    <xf numFmtId="164" fontId="93" fillId="0" borderId="3" xfId="42" applyNumberFormat="1" applyFont="1" applyFill="1" applyBorder="1" applyAlignment="1">
      <alignment vertical="center"/>
    </xf>
    <xf numFmtId="0" fontId="79" fillId="0" borderId="3" xfId="23" applyFont="1" applyFill="1" applyBorder="1" applyAlignment="1">
      <alignment wrapText="1"/>
    </xf>
    <xf numFmtId="0" fontId="64" fillId="0" borderId="3" xfId="0" quotePrefix="1" applyFont="1" applyFill="1" applyBorder="1" applyAlignment="1">
      <alignment horizontal="center" vertical="center" wrapText="1"/>
    </xf>
    <xf numFmtId="0" fontId="156" fillId="0" borderId="3" xfId="0" applyFont="1" applyFill="1" applyBorder="1" applyAlignment="1">
      <alignment horizontal="center" vertical="center" wrapText="1"/>
    </xf>
    <xf numFmtId="0" fontId="156" fillId="0" borderId="3" xfId="0" quotePrefix="1" applyFont="1" applyFill="1" applyBorder="1" applyAlignment="1">
      <alignment horizontal="center" vertical="center" wrapText="1"/>
    </xf>
    <xf numFmtId="164" fontId="68" fillId="0" borderId="3" xfId="42" applyNumberFormat="1" applyFont="1" applyFill="1" applyBorder="1" applyAlignment="1">
      <alignment vertical="top" wrapText="1"/>
    </xf>
    <xf numFmtId="0" fontId="157" fillId="0" borderId="3" xfId="0" applyFont="1" applyFill="1" applyBorder="1" applyAlignment="1">
      <alignment horizontal="center" vertical="center" wrapText="1"/>
    </xf>
    <xf numFmtId="0" fontId="52" fillId="0" borderId="3" xfId="0" applyFont="1" applyFill="1" applyBorder="1" applyAlignment="1">
      <alignment vertical="top" wrapText="1"/>
    </xf>
    <xf numFmtId="164" fontId="129" fillId="0" borderId="3" xfId="42" applyNumberFormat="1" applyFont="1" applyFill="1" applyBorder="1" applyAlignment="1">
      <alignment vertical="top" wrapText="1"/>
    </xf>
    <xf numFmtId="0" fontId="77" fillId="0" borderId="3" xfId="0" applyFont="1" applyFill="1" applyBorder="1" applyAlignment="1">
      <alignment vertical="top" wrapText="1"/>
    </xf>
    <xf numFmtId="164" fontId="94" fillId="0" borderId="3" xfId="42" applyNumberFormat="1" applyFont="1" applyFill="1" applyBorder="1" applyAlignment="1">
      <alignment vertical="center" wrapText="1"/>
    </xf>
    <xf numFmtId="164" fontId="52" fillId="0" borderId="3" xfId="42" applyNumberFormat="1" applyFont="1" applyFill="1" applyBorder="1" applyAlignment="1">
      <alignment vertical="center" wrapText="1"/>
    </xf>
    <xf numFmtId="0" fontId="120" fillId="0" borderId="3" xfId="0" applyFont="1" applyBorder="1" applyAlignment="1">
      <alignment vertical="top" wrapText="1"/>
    </xf>
    <xf numFmtId="0" fontId="120" fillId="0" borderId="3" xfId="0" applyFont="1" applyBorder="1" applyAlignment="1">
      <alignment wrapText="1"/>
    </xf>
    <xf numFmtId="164" fontId="50" fillId="0" borderId="0" xfId="42" applyNumberFormat="1" applyFont="1" applyFill="1" applyBorder="1"/>
    <xf numFmtId="0" fontId="50" fillId="0" borderId="0" xfId="0" applyFont="1" applyBorder="1" applyAlignment="1">
      <alignment wrapText="1"/>
    </xf>
    <xf numFmtId="0" fontId="48" fillId="0" borderId="3" xfId="0" applyFont="1" applyBorder="1" applyAlignment="1">
      <alignment vertical="center" wrapText="1"/>
    </xf>
    <xf numFmtId="0" fontId="68" fillId="0" borderId="3" xfId="0" applyFont="1" applyFill="1" applyBorder="1" applyAlignment="1">
      <alignment horizontal="left" vertical="center" wrapText="1"/>
    </xf>
    <xf numFmtId="164" fontId="96" fillId="0" borderId="3" xfId="42" applyNumberFormat="1" applyFont="1" applyFill="1" applyBorder="1" applyAlignment="1">
      <alignment horizontal="left" vertical="center"/>
    </xf>
    <xf numFmtId="0" fontId="68" fillId="0" borderId="0" xfId="0" applyFont="1" applyAlignment="1">
      <alignment horizontal="left" vertical="center"/>
    </xf>
    <xf numFmtId="0" fontId="121" fillId="0" borderId="3" xfId="0" applyFont="1" applyBorder="1" applyAlignment="1">
      <alignment vertical="center" wrapText="1"/>
    </xf>
    <xf numFmtId="0" fontId="78" fillId="0" borderId="3" xfId="0" applyFont="1" applyFill="1" applyBorder="1" applyAlignment="1">
      <alignment vertical="center" wrapText="1"/>
    </xf>
    <xf numFmtId="0" fontId="50" fillId="0" borderId="38" xfId="0" applyFont="1" applyBorder="1" applyAlignment="1">
      <alignment vertical="center"/>
    </xf>
    <xf numFmtId="0" fontId="50" fillId="0" borderId="3" xfId="0" applyFont="1" applyFill="1" applyBorder="1" applyAlignment="1">
      <alignment horizontal="center" vertical="center"/>
    </xf>
    <xf numFmtId="164" fontId="93" fillId="0" borderId="3" xfId="42" applyNumberFormat="1" applyFont="1" applyFill="1" applyBorder="1" applyAlignment="1">
      <alignment horizontal="center" vertical="center"/>
    </xf>
    <xf numFmtId="0" fontId="122" fillId="0" borderId="3" xfId="0" applyFont="1" applyBorder="1" applyAlignment="1">
      <alignment horizontal="center" vertical="center" wrapText="1"/>
    </xf>
    <xf numFmtId="0" fontId="50" fillId="0" borderId="2" xfId="0" applyFont="1" applyBorder="1" applyAlignment="1">
      <alignment vertical="center"/>
    </xf>
    <xf numFmtId="164" fontId="94" fillId="0" borderId="3" xfId="42" applyNumberFormat="1" applyFont="1" applyFill="1" applyBorder="1" applyAlignment="1">
      <alignment vertical="top"/>
    </xf>
    <xf numFmtId="0" fontId="52" fillId="0" borderId="3" xfId="0" applyFont="1" applyFill="1" applyBorder="1" applyAlignment="1">
      <alignment horizontal="left" vertical="center" wrapText="1"/>
    </xf>
    <xf numFmtId="164" fontId="94" fillId="0" borderId="3" xfId="42" applyNumberFormat="1" applyFont="1" applyFill="1" applyBorder="1" applyAlignment="1">
      <alignment horizontal="center" vertical="center"/>
    </xf>
    <xf numFmtId="0" fontId="52" fillId="0" borderId="40" xfId="0" applyFont="1" applyFill="1" applyBorder="1" applyAlignment="1">
      <alignment vertical="center" wrapText="1"/>
    </xf>
    <xf numFmtId="0" fontId="93" fillId="0" borderId="15" xfId="0" applyFont="1" applyFill="1" applyBorder="1" applyAlignment="1">
      <alignment horizontal="left" vertical="center" wrapText="1"/>
    </xf>
    <xf numFmtId="164" fontId="93" fillId="0" borderId="15" xfId="42" applyNumberFormat="1" applyFont="1" applyFill="1" applyBorder="1" applyAlignment="1">
      <alignment vertical="center"/>
    </xf>
    <xf numFmtId="0" fontId="122" fillId="0" borderId="15" xfId="0" applyFont="1" applyBorder="1" applyAlignment="1">
      <alignment vertical="center"/>
    </xf>
    <xf numFmtId="0" fontId="52" fillId="0" borderId="41" xfId="0" applyFont="1" applyFill="1" applyBorder="1" applyAlignment="1">
      <alignment vertical="center" wrapText="1"/>
    </xf>
    <xf numFmtId="164" fontId="94" fillId="0" borderId="7" xfId="42" applyNumberFormat="1" applyFont="1" applyFill="1" applyBorder="1" applyAlignment="1">
      <alignment vertical="center"/>
    </xf>
    <xf numFmtId="164" fontId="96" fillId="0" borderId="7" xfId="42" applyNumberFormat="1" applyFont="1" applyFill="1" applyBorder="1" applyAlignment="1">
      <alignment vertical="center" wrapText="1"/>
    </xf>
    <xf numFmtId="0" fontId="52" fillId="0" borderId="10" xfId="0" applyFont="1" applyFill="1" applyBorder="1" applyAlignment="1">
      <alignment vertical="center" wrapText="1"/>
    </xf>
    <xf numFmtId="164" fontId="94" fillId="0" borderId="10" xfId="42" applyNumberFormat="1" applyFont="1" applyFill="1" applyBorder="1" applyAlignment="1">
      <alignment vertical="center"/>
    </xf>
    <xf numFmtId="0" fontId="121" fillId="0" borderId="10" xfId="0" applyFont="1" applyBorder="1" applyAlignment="1">
      <alignment horizontal="left" vertical="center" wrapText="1"/>
    </xf>
    <xf numFmtId="0" fontId="50" fillId="0" borderId="30" xfId="0" applyFont="1" applyBorder="1" applyAlignment="1">
      <alignment vertical="center"/>
    </xf>
    <xf numFmtId="3" fontId="55" fillId="0" borderId="0" xfId="43" applyNumberFormat="1" applyFont="1" applyFill="1" applyBorder="1" applyAlignment="1"/>
    <xf numFmtId="0" fontId="50" fillId="0" borderId="0" xfId="0" applyFont="1" applyFill="1" applyAlignment="1">
      <alignment horizontal="center"/>
    </xf>
    <xf numFmtId="0" fontId="0" fillId="0" borderId="0" xfId="0" applyAlignment="1">
      <alignment vertical="top"/>
    </xf>
    <xf numFmtId="0" fontId="38" fillId="0" borderId="0" xfId="0" applyFont="1" applyFill="1" applyAlignment="1">
      <alignment horizontal="center"/>
    </xf>
    <xf numFmtId="0" fontId="52" fillId="0" borderId="0" xfId="0" applyFont="1" applyFill="1" applyAlignment="1">
      <alignment horizontal="center"/>
    </xf>
    <xf numFmtId="0" fontId="52" fillId="0" borderId="0" xfId="42" applyNumberFormat="1" applyFont="1" applyFill="1" applyAlignment="1">
      <alignment horizontal="center"/>
    </xf>
    <xf numFmtId="0" fontId="68" fillId="0" borderId="0" xfId="42" applyNumberFormat="1" applyFont="1" applyFill="1" applyAlignment="1">
      <alignment horizontal="center" vertical="center" wrapText="1"/>
    </xf>
    <xf numFmtId="0" fontId="64" fillId="0" borderId="0" xfId="42" applyNumberFormat="1" applyFont="1" applyFill="1" applyAlignment="1">
      <alignment horizontal="left" vertical="center" wrapText="1"/>
    </xf>
    <xf numFmtId="0" fontId="139" fillId="0" borderId="0" xfId="0" applyFont="1" applyFill="1" applyAlignment="1">
      <alignment horizontal="center" vertical="center"/>
    </xf>
    <xf numFmtId="0" fontId="132" fillId="0" borderId="0" xfId="0" applyFont="1" applyFill="1" applyAlignment="1">
      <alignment horizontal="center" vertical="center"/>
    </xf>
    <xf numFmtId="3" fontId="137" fillId="0" borderId="0" xfId="43" applyNumberFormat="1" applyFont="1" applyFill="1" applyAlignment="1"/>
    <xf numFmtId="0" fontId="131" fillId="0" borderId="0" xfId="0" applyFont="1" applyFill="1" applyAlignment="1"/>
    <xf numFmtId="0" fontId="136" fillId="0" borderId="0" xfId="0" applyFont="1" applyFill="1" applyAlignment="1">
      <alignment horizontal="center" vertical="center"/>
    </xf>
    <xf numFmtId="0" fontId="142" fillId="0" borderId="0" xfId="0" applyFont="1" applyFill="1" applyBorder="1" applyAlignment="1">
      <alignment horizontal="center" vertical="center"/>
    </xf>
    <xf numFmtId="3" fontId="137" fillId="0" borderId="0" xfId="41" applyNumberFormat="1" applyFont="1" applyFill="1" applyAlignment="1">
      <alignment horizontal="left" wrapText="1"/>
    </xf>
    <xf numFmtId="3" fontId="137" fillId="0" borderId="0" xfId="43" applyNumberFormat="1" applyFont="1" applyFill="1" applyAlignment="1">
      <alignment horizontal="center" wrapText="1"/>
    </xf>
    <xf numFmtId="0" fontId="146" fillId="0" borderId="0" xfId="0" applyFont="1" applyFill="1" applyAlignment="1">
      <alignment horizontal="left" vertical="center" wrapText="1"/>
    </xf>
    <xf numFmtId="0" fontId="136" fillId="0" borderId="0" xfId="0" applyFont="1" applyFill="1" applyAlignment="1">
      <alignment horizontal="center"/>
    </xf>
    <xf numFmtId="0" fontId="139" fillId="0" borderId="0" xfId="0" applyFont="1" applyFill="1" applyAlignment="1">
      <alignment horizontal="left" wrapText="1"/>
    </xf>
    <xf numFmtId="0" fontId="150" fillId="0" borderId="0" xfId="0" applyFont="1" applyFill="1" applyAlignment="1">
      <alignment horizontal="center"/>
    </xf>
    <xf numFmtId="0" fontId="142" fillId="0" borderId="0" xfId="0" applyFont="1" applyFill="1" applyAlignment="1">
      <alignment horizontal="center"/>
    </xf>
    <xf numFmtId="44" fontId="139" fillId="0" borderId="0" xfId="45" applyFont="1" applyFill="1" applyAlignment="1">
      <alignment horizontal="left" wrapText="1"/>
    </xf>
    <xf numFmtId="0" fontId="144" fillId="0" borderId="0" xfId="0" applyFont="1" applyFill="1" applyAlignment="1">
      <alignment horizontal="center"/>
    </xf>
    <xf numFmtId="0" fontId="132" fillId="0" borderId="0" xfId="0" applyFont="1" applyFill="1" applyAlignment="1">
      <alignment horizontal="left" vertical="top"/>
    </xf>
    <xf numFmtId="0" fontId="149" fillId="0" borderId="0" xfId="0" applyFont="1" applyFill="1" applyAlignment="1">
      <alignment horizontal="center"/>
    </xf>
    <xf numFmtId="0" fontId="125" fillId="0" borderId="0" xfId="0" applyFont="1" applyAlignment="1">
      <alignment horizontal="center" vertical="center"/>
    </xf>
    <xf numFmtId="0" fontId="38" fillId="0" borderId="8" xfId="0" quotePrefix="1" applyFont="1" applyFill="1" applyBorder="1" applyAlignment="1">
      <alignment horizontal="center" vertical="center"/>
    </xf>
    <xf numFmtId="0" fontId="38" fillId="0" borderId="8" xfId="0" applyFont="1" applyFill="1" applyBorder="1" applyAlignment="1">
      <alignment horizontal="center" vertical="center"/>
    </xf>
    <xf numFmtId="0" fontId="38" fillId="0" borderId="11" xfId="0" applyFont="1" applyFill="1" applyBorder="1" applyAlignment="1">
      <alignment horizontal="center" vertical="center"/>
    </xf>
    <xf numFmtId="0" fontId="55" fillId="0" borderId="0" xfId="0" applyFont="1" applyFill="1" applyBorder="1" applyAlignment="1">
      <alignment horizontal="left" vertical="top" wrapText="1"/>
    </xf>
    <xf numFmtId="0" fontId="50" fillId="0" borderId="0" xfId="0" applyFont="1" applyFill="1" applyBorder="1" applyAlignment="1">
      <alignment wrapText="1"/>
    </xf>
    <xf numFmtId="0" fontId="62" fillId="0" borderId="0" xfId="0" applyFont="1" applyFill="1" applyBorder="1" applyAlignment="1">
      <alignment horizontal="center" vertical="center"/>
    </xf>
    <xf numFmtId="0" fontId="92" fillId="0" borderId="15" xfId="0" applyFont="1" applyFill="1" applyBorder="1" applyAlignment="1">
      <alignment horizontal="center" vertical="center" wrapText="1"/>
    </xf>
    <xf numFmtId="0" fontId="92" fillId="0" borderId="9"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91" fillId="0" borderId="14" xfId="0" applyFont="1" applyFill="1" applyBorder="1" applyAlignment="1">
      <alignment horizontal="center" vertical="center"/>
    </xf>
    <xf numFmtId="0" fontId="91" fillId="0" borderId="4" xfId="0" applyFont="1" applyFill="1" applyBorder="1" applyAlignment="1">
      <alignment horizontal="center" vertical="center"/>
    </xf>
    <xf numFmtId="0" fontId="91" fillId="0" borderId="33" xfId="0" applyFont="1" applyFill="1" applyBorder="1" applyAlignment="1">
      <alignment horizontal="center" vertical="center"/>
    </xf>
    <xf numFmtId="0" fontId="91" fillId="0" borderId="14" xfId="0" applyFont="1" applyFill="1" applyBorder="1" applyAlignment="1">
      <alignment horizontal="center" vertical="center" wrapText="1"/>
    </xf>
    <xf numFmtId="0" fontId="63" fillId="0" borderId="33" xfId="0" applyFont="1" applyFill="1" applyBorder="1" applyAlignment="1">
      <alignment wrapText="1"/>
    </xf>
    <xf numFmtId="0" fontId="63" fillId="0" borderId="4" xfId="0" applyFont="1" applyFill="1" applyBorder="1" applyAlignment="1">
      <alignment wrapText="1"/>
    </xf>
    <xf numFmtId="0" fontId="38" fillId="0" borderId="12" xfId="0" quotePrefix="1" applyFont="1" applyFill="1" applyBorder="1" applyAlignment="1">
      <alignment horizontal="center" vertical="center"/>
    </xf>
    <xf numFmtId="0" fontId="38" fillId="0" borderId="16" xfId="0" quotePrefix="1" applyFont="1" applyFill="1" applyBorder="1" applyAlignment="1">
      <alignment horizontal="center" vertical="center"/>
    </xf>
    <xf numFmtId="0" fontId="38" fillId="0" borderId="1" xfId="0"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5" xfId="0" applyFont="1" applyFill="1" applyBorder="1" applyAlignment="1">
      <alignment horizontal="center" vertical="center" wrapText="1"/>
    </xf>
    <xf numFmtId="4" fontId="90" fillId="0" borderId="0" xfId="43" applyNumberFormat="1" applyFont="1" applyFill="1" applyAlignment="1">
      <alignment horizontal="center"/>
    </xf>
    <xf numFmtId="0" fontId="92" fillId="0" borderId="9" xfId="0" applyFont="1" applyBorder="1" applyAlignment="1">
      <alignment horizontal="center" vertical="center"/>
    </xf>
    <xf numFmtId="0" fontId="52" fillId="0" borderId="0" xfId="0" applyFont="1" applyAlignment="1">
      <alignment horizontal="center" vertical="center"/>
    </xf>
    <xf numFmtId="0" fontId="52" fillId="0" borderId="9" xfId="0" applyFont="1" applyBorder="1" applyAlignment="1">
      <alignment horizontal="center" vertical="center" wrapText="1"/>
    </xf>
    <xf numFmtId="0" fontId="52" fillId="0" borderId="7" xfId="0" applyFont="1" applyBorder="1" applyAlignment="1">
      <alignment horizontal="center" vertical="center" wrapText="1"/>
    </xf>
    <xf numFmtId="0" fontId="62" fillId="0" borderId="0" xfId="0" applyFont="1" applyFill="1" applyBorder="1" applyAlignment="1">
      <alignment horizontal="center"/>
    </xf>
    <xf numFmtId="0" fontId="38" fillId="0" borderId="14"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5"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1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15"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15" xfId="0" applyFont="1" applyBorder="1" applyAlignment="1">
      <alignment horizontal="center" vertical="center"/>
    </xf>
    <xf numFmtId="0" fontId="38" fillId="0" borderId="9" xfId="0" applyFont="1" applyBorder="1" applyAlignment="1">
      <alignment horizontal="center" vertical="center"/>
    </xf>
    <xf numFmtId="0" fontId="62" fillId="0" borderId="0" xfId="0" applyFont="1" applyFill="1" applyAlignment="1">
      <alignment horizontal="center" wrapText="1"/>
    </xf>
    <xf numFmtId="4" fontId="39" fillId="0" borderId="0" xfId="43" applyNumberFormat="1" applyFont="1" applyAlignment="1">
      <alignment horizontal="center"/>
    </xf>
    <xf numFmtId="0" fontId="51" fillId="0" borderId="0" xfId="0" applyFont="1" applyFill="1" applyBorder="1" applyAlignment="1">
      <alignment horizontal="center" vertical="center" wrapText="1"/>
    </xf>
    <xf numFmtId="0" fontId="50" fillId="0" borderId="0" xfId="0" applyFont="1" applyFill="1" applyAlignment="1"/>
    <xf numFmtId="3" fontId="55" fillId="0" borderId="0" xfId="43" applyNumberFormat="1" applyFont="1" applyFill="1" applyAlignment="1"/>
    <xf numFmtId="0" fontId="51" fillId="0" borderId="0" xfId="0" applyFont="1" applyFill="1" applyAlignment="1">
      <alignment horizontal="center" vertical="center" wrapText="1"/>
    </xf>
    <xf numFmtId="0" fontId="52" fillId="0" borderId="15"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3" xfId="0" applyFont="1" applyFill="1" applyBorder="1" applyAlignment="1">
      <alignment horizontal="center" vertical="center" wrapText="1"/>
    </xf>
    <xf numFmtId="3" fontId="55" fillId="0" borderId="0" xfId="43" applyNumberFormat="1" applyFont="1" applyFill="1" applyBorder="1" applyAlignment="1"/>
    <xf numFmtId="0" fontId="50" fillId="0" borderId="0" xfId="0" applyFont="1" applyFill="1" applyBorder="1" applyAlignment="1"/>
    <xf numFmtId="0" fontId="38" fillId="0" borderId="0" xfId="0" applyFont="1" applyFill="1" applyBorder="1" applyAlignment="1">
      <alignment horizontal="center" vertical="center"/>
    </xf>
    <xf numFmtId="0" fontId="51" fillId="0" borderId="0" xfId="0" applyFont="1" applyFill="1" applyAlignment="1">
      <alignment horizontal="center" vertical="center"/>
    </xf>
    <xf numFmtId="4" fontId="39" fillId="0" borderId="0" xfId="43" applyNumberFormat="1" applyFont="1" applyFill="1" applyBorder="1" applyAlignment="1">
      <alignment horizontal="left"/>
    </xf>
    <xf numFmtId="0" fontId="52" fillId="0" borderId="16"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34" xfId="0" applyFont="1" applyFill="1" applyBorder="1" applyAlignment="1">
      <alignment horizontal="center" vertical="center" wrapText="1"/>
    </xf>
    <xf numFmtId="0" fontId="52" fillId="0" borderId="3" xfId="0" applyFont="1" applyFill="1" applyBorder="1" applyAlignment="1">
      <alignment horizontal="center" vertical="center"/>
    </xf>
    <xf numFmtId="3" fontId="55" fillId="0" borderId="0" xfId="43" applyNumberFormat="1" applyFont="1" applyFill="1" applyBorder="1" applyAlignment="1">
      <alignment horizontal="left"/>
    </xf>
    <xf numFmtId="0" fontId="50" fillId="0" borderId="0" xfId="0" applyFont="1" applyFill="1" applyAlignment="1">
      <alignment horizontal="left"/>
    </xf>
    <xf numFmtId="0" fontId="38" fillId="0" borderId="0" xfId="0" applyFont="1" applyFill="1" applyBorder="1" applyAlignment="1">
      <alignment horizontal="right" wrapText="1"/>
    </xf>
    <xf numFmtId="0" fontId="51" fillId="0" borderId="0" xfId="0" applyFont="1" applyFill="1" applyAlignment="1">
      <alignment horizontal="center"/>
    </xf>
    <xf numFmtId="0" fontId="91" fillId="0" borderId="3" xfId="0" applyFont="1" applyFill="1" applyBorder="1" applyAlignment="1">
      <alignment horizontal="center" vertical="center" wrapText="1"/>
    </xf>
    <xf numFmtId="0" fontId="50" fillId="0" borderId="0" xfId="0" applyFont="1" applyFill="1" applyAlignment="1">
      <alignment horizontal="center"/>
    </xf>
    <xf numFmtId="3" fontId="55" fillId="0" borderId="0" xfId="43" applyNumberFormat="1" applyFont="1" applyFill="1" applyAlignment="1">
      <alignment horizontal="center" vertical="top"/>
    </xf>
    <xf numFmtId="0" fontId="51" fillId="0" borderId="0" xfId="0" applyFont="1" applyFill="1" applyBorder="1" applyAlignment="1">
      <alignment horizontal="center" vertical="center"/>
    </xf>
    <xf numFmtId="3" fontId="57" fillId="0" borderId="0" xfId="43" applyNumberFormat="1" applyFont="1" applyBorder="1" applyAlignment="1">
      <alignment horizontal="center"/>
    </xf>
    <xf numFmtId="3" fontId="58" fillId="0" borderId="16" xfId="41" applyNumberFormat="1" applyFont="1" applyBorder="1" applyAlignment="1">
      <alignment horizontal="center" vertical="center"/>
    </xf>
    <xf numFmtId="3" fontId="58" fillId="0" borderId="34" xfId="41" applyNumberFormat="1" applyFont="1" applyBorder="1" applyAlignment="1">
      <alignment horizontal="center" vertical="center"/>
    </xf>
    <xf numFmtId="3" fontId="58" fillId="0" borderId="15" xfId="43" applyNumberFormat="1" applyFont="1" applyBorder="1" applyAlignment="1">
      <alignment horizontal="center" vertical="center" wrapText="1"/>
    </xf>
    <xf numFmtId="3" fontId="58" fillId="0" borderId="9" xfId="43" applyNumberFormat="1" applyFont="1" applyBorder="1" applyAlignment="1">
      <alignment horizontal="center" vertical="center" wrapText="1"/>
    </xf>
    <xf numFmtId="3" fontId="39" fillId="0" borderId="15" xfId="43" applyNumberFormat="1" applyFont="1" applyBorder="1" applyAlignment="1">
      <alignment horizontal="center" vertical="center"/>
    </xf>
    <xf numFmtId="3" fontId="39" fillId="0" borderId="9" xfId="43" applyNumberFormat="1" applyFont="1" applyBorder="1" applyAlignment="1">
      <alignment horizontal="center" vertical="center"/>
    </xf>
    <xf numFmtId="3" fontId="39" fillId="0" borderId="0" xfId="43" applyNumberFormat="1" applyFont="1" applyBorder="1" applyAlignment="1"/>
    <xf numFmtId="3" fontId="39" fillId="0" borderId="8" xfId="43" applyNumberFormat="1" applyFont="1" applyBorder="1" applyAlignment="1">
      <alignment horizontal="right" vertical="top"/>
    </xf>
    <xf numFmtId="3" fontId="39" fillId="0" borderId="16" xfId="43" applyNumberFormat="1" applyFont="1" applyBorder="1" applyAlignment="1">
      <alignment horizontal="center" vertical="center"/>
    </xf>
    <xf numFmtId="3" fontId="39" fillId="0" borderId="34" xfId="43" applyNumberFormat="1" applyFont="1" applyBorder="1" applyAlignment="1">
      <alignment horizontal="center" vertical="center"/>
    </xf>
    <xf numFmtId="3" fontId="39" fillId="0" borderId="1" xfId="43" applyNumberFormat="1" applyFont="1" applyBorder="1" applyAlignment="1">
      <alignment horizontal="center" vertical="center"/>
    </xf>
    <xf numFmtId="0" fontId="55" fillId="0" borderId="0" xfId="43" applyFont="1" applyFill="1" applyAlignment="1"/>
    <xf numFmtId="3" fontId="53" fillId="0" borderId="0" xfId="43" applyNumberFormat="1" applyFont="1" applyFill="1" applyBorder="1" applyAlignment="1">
      <alignment horizontal="center" vertical="center"/>
    </xf>
    <xf numFmtId="3" fontId="82" fillId="0" borderId="0" xfId="43" applyNumberFormat="1" applyFont="1" applyBorder="1" applyAlignment="1">
      <alignment horizontal="center"/>
    </xf>
    <xf numFmtId="3" fontId="39" fillId="0" borderId="14" xfId="43" applyNumberFormat="1" applyFont="1" applyBorder="1" applyAlignment="1">
      <alignment horizontal="center" vertical="center" wrapText="1"/>
    </xf>
    <xf numFmtId="3" fontId="39" fillId="0" borderId="4" xfId="43" applyNumberFormat="1" applyFont="1" applyBorder="1" applyAlignment="1">
      <alignment horizontal="center" vertical="center" wrapText="1"/>
    </xf>
    <xf numFmtId="3" fontId="39" fillId="0" borderId="12" xfId="43" applyNumberFormat="1" applyFont="1" applyBorder="1" applyAlignment="1">
      <alignment horizontal="center" vertical="center" wrapText="1"/>
    </xf>
    <xf numFmtId="3" fontId="39" fillId="0" borderId="11" xfId="43" applyNumberFormat="1" applyFont="1" applyBorder="1" applyAlignment="1">
      <alignment horizontal="center" vertical="center" wrapText="1"/>
    </xf>
    <xf numFmtId="3" fontId="39" fillId="0" borderId="15" xfId="43" applyNumberFormat="1" applyFont="1" applyBorder="1" applyAlignment="1">
      <alignment horizontal="center" vertical="center" wrapText="1"/>
    </xf>
    <xf numFmtId="3" fontId="39" fillId="0" borderId="9" xfId="43" applyNumberFormat="1" applyFont="1" applyBorder="1" applyAlignment="1">
      <alignment horizontal="center" vertical="center" wrapText="1"/>
    </xf>
    <xf numFmtId="3" fontId="39" fillId="0" borderId="7" xfId="43" applyNumberFormat="1" applyFont="1" applyBorder="1" applyAlignment="1">
      <alignment horizontal="center" vertical="center"/>
    </xf>
    <xf numFmtId="3" fontId="39" fillId="0" borderId="32" xfId="43" applyNumberFormat="1" applyFont="1" applyBorder="1" applyAlignment="1">
      <alignment horizontal="center" vertical="center" wrapText="1"/>
    </xf>
    <xf numFmtId="0" fontId="52" fillId="0" borderId="1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9" xfId="0" applyFont="1" applyFill="1" applyBorder="1" applyAlignment="1">
      <alignment horizontal="center" vertical="center" wrapText="1"/>
    </xf>
    <xf numFmtId="4" fontId="58" fillId="0" borderId="0" xfId="41" applyNumberFormat="1" applyFont="1" applyAlignment="1">
      <alignment horizontal="left" wrapText="1"/>
    </xf>
    <xf numFmtId="4" fontId="39" fillId="0" borderId="0" xfId="41" applyNumberFormat="1" applyFont="1" applyAlignment="1">
      <alignment horizontal="left" wrapText="1"/>
    </xf>
    <xf numFmtId="4" fontId="67" fillId="0" borderId="0" xfId="43" applyNumberFormat="1" applyFont="1" applyAlignment="1">
      <alignment horizontal="center"/>
    </xf>
    <xf numFmtId="4" fontId="35" fillId="0" borderId="0" xfId="43" applyNumberFormat="1" applyFont="1" applyAlignment="1">
      <alignment horizontal="center"/>
    </xf>
    <xf numFmtId="0" fontId="56" fillId="0" borderId="0" xfId="0" applyFont="1" applyFill="1" applyAlignment="1"/>
    <xf numFmtId="0" fontId="52" fillId="0" borderId="8" xfId="0" quotePrefix="1" applyFont="1" applyFill="1" applyBorder="1" applyAlignment="1">
      <alignment horizontal="center" vertical="center"/>
    </xf>
    <xf numFmtId="0" fontId="52" fillId="0" borderId="11" xfId="0" quotePrefix="1" applyFont="1" applyFill="1" applyBorder="1" applyAlignment="1">
      <alignment horizontal="center" vertical="center"/>
    </xf>
    <xf numFmtId="0" fontId="52" fillId="0" borderId="12" xfId="0" quotePrefix="1" applyFont="1" applyFill="1" applyBorder="1" applyAlignment="1">
      <alignment horizontal="center" vertical="center"/>
    </xf>
    <xf numFmtId="0" fontId="52" fillId="0" borderId="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6" fillId="0" borderId="0" xfId="0" applyFont="1" applyAlignment="1">
      <alignment horizontal="center"/>
    </xf>
    <xf numFmtId="0" fontId="56" fillId="0" borderId="0" xfId="0" applyFont="1" applyFill="1" applyAlignment="1">
      <alignment horizontal="center"/>
    </xf>
    <xf numFmtId="3" fontId="55" fillId="0" borderId="0" xfId="43" applyNumberFormat="1" applyFont="1" applyAlignment="1">
      <alignment horizontal="left" vertical="top" wrapText="1"/>
    </xf>
    <xf numFmtId="0" fontId="51" fillId="0" borderId="15" xfId="0" applyFont="1" applyBorder="1" applyAlignment="1">
      <alignment horizontal="center" vertical="center" textRotation="90" wrapText="1"/>
    </xf>
    <xf numFmtId="0" fontId="51" fillId="0" borderId="9" xfId="0" applyFont="1" applyBorder="1" applyAlignment="1">
      <alignment horizontal="center" vertical="center" textRotation="90" wrapText="1"/>
    </xf>
    <xf numFmtId="0" fontId="51" fillId="0" borderId="7" xfId="0" applyFont="1" applyBorder="1" applyAlignment="1">
      <alignment horizontal="center" vertical="center" textRotation="90" wrapText="1"/>
    </xf>
    <xf numFmtId="0" fontId="38" fillId="0" borderId="33" xfId="0" applyFont="1" applyBorder="1" applyAlignment="1">
      <alignment horizontal="center" vertical="center" wrapText="1"/>
    </xf>
    <xf numFmtId="0" fontId="38" fillId="0" borderId="8" xfId="0" applyFont="1" applyBorder="1" applyAlignment="1">
      <alignment horizontal="center" vertical="center" wrapText="1"/>
    </xf>
    <xf numFmtId="3" fontId="55" fillId="0" borderId="0" xfId="43" applyNumberFormat="1" applyFont="1" applyBorder="1" applyAlignment="1">
      <alignment horizontal="left" wrapText="1"/>
    </xf>
    <xf numFmtId="3" fontId="55" fillId="0" borderId="0" xfId="43" applyNumberFormat="1" applyFont="1" applyAlignment="1">
      <alignment horizontal="left" wrapText="1"/>
    </xf>
    <xf numFmtId="0" fontId="38" fillId="0" borderId="16"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34" xfId="0" applyFont="1" applyBorder="1" applyAlignment="1">
      <alignment horizontal="center" vertical="center" wrapText="1"/>
    </xf>
    <xf numFmtId="0" fontId="72" fillId="0" borderId="0" xfId="0" applyFont="1" applyAlignment="1">
      <alignment horizontal="center" vertical="center"/>
    </xf>
    <xf numFmtId="0" fontId="111" fillId="0" borderId="0" xfId="0" applyFont="1" applyAlignment="1">
      <alignment horizontal="center" vertical="center"/>
    </xf>
    <xf numFmtId="0" fontId="112" fillId="0" borderId="0" xfId="0" applyFont="1" applyAlignment="1">
      <alignment horizontal="center" vertical="center"/>
    </xf>
    <xf numFmtId="3" fontId="55" fillId="0" borderId="0" xfId="43" applyNumberFormat="1" applyFont="1" applyFill="1" applyBorder="1" applyAlignment="1">
      <alignment horizontal="center"/>
    </xf>
    <xf numFmtId="0" fontId="50" fillId="0" borderId="0" xfId="0" applyFont="1" applyFill="1" applyAlignment="1">
      <alignment horizontal="center" vertical="top" wrapText="1"/>
    </xf>
    <xf numFmtId="0" fontId="33" fillId="0" borderId="0" xfId="0" applyFont="1" applyFill="1" applyAlignment="1">
      <alignment horizontal="center"/>
    </xf>
    <xf numFmtId="3" fontId="55" fillId="0" borderId="0" xfId="43" applyNumberFormat="1" applyFont="1" applyFill="1" applyAlignment="1">
      <alignment horizontal="left"/>
    </xf>
    <xf numFmtId="4" fontId="39" fillId="0" borderId="0" xfId="41" applyNumberFormat="1" applyFont="1" applyBorder="1" applyAlignment="1">
      <alignment horizontal="center" vertical="center"/>
    </xf>
    <xf numFmtId="4" fontId="54" fillId="0" borderId="0" xfId="41" applyNumberFormat="1" applyFont="1" applyBorder="1" applyAlignment="1">
      <alignment horizontal="center" vertical="center"/>
    </xf>
    <xf numFmtId="3" fontId="39" fillId="0" borderId="0" xfId="43" applyNumberFormat="1" applyFont="1"/>
    <xf numFmtId="3" fontId="55" fillId="0" borderId="0" xfId="43" applyNumberFormat="1" applyFont="1" applyFill="1" applyAlignment="1">
      <alignment horizontal="center"/>
    </xf>
    <xf numFmtId="4" fontId="79" fillId="0" borderId="0" xfId="41" applyNumberFormat="1" applyFont="1" applyBorder="1" applyAlignment="1">
      <alignment horizontal="center" vertical="center"/>
    </xf>
    <xf numFmtId="4" fontId="79" fillId="0" borderId="0" xfId="41" applyNumberFormat="1" applyFont="1" applyAlignment="1">
      <alignment horizontal="center" vertical="center"/>
    </xf>
    <xf numFmtId="4" fontId="79" fillId="0" borderId="0" xfId="41" applyNumberFormat="1" applyFont="1" applyAlignment="1">
      <alignment horizontal="center" vertical="center" wrapText="1"/>
    </xf>
    <xf numFmtId="4" fontId="39" fillId="0" borderId="14" xfId="41" applyNumberFormat="1" applyFont="1" applyBorder="1" applyAlignment="1">
      <alignment horizontal="left"/>
    </xf>
    <xf numFmtId="4" fontId="39" fillId="0" borderId="4" xfId="41" applyNumberFormat="1" applyFont="1" applyBorder="1" applyAlignment="1">
      <alignment horizontal="left"/>
    </xf>
    <xf numFmtId="4" fontId="39" fillId="0" borderId="0" xfId="41" applyNumberFormat="1" applyFont="1" applyAlignment="1">
      <alignment horizontal="left"/>
    </xf>
    <xf numFmtId="4" fontId="84" fillId="0" borderId="0" xfId="41" applyNumberFormat="1" applyFont="1" applyBorder="1" applyAlignment="1">
      <alignment horizontal="center"/>
    </xf>
    <xf numFmtId="4" fontId="55" fillId="0" borderId="17" xfId="41" applyNumberFormat="1" applyFont="1" applyBorder="1" applyAlignment="1">
      <alignment horizontal="center" vertical="center" wrapText="1"/>
    </xf>
    <xf numFmtId="4" fontId="55" fillId="0" borderId="21" xfId="41" applyNumberFormat="1" applyFont="1" applyBorder="1" applyAlignment="1">
      <alignment horizontal="center" vertical="center" wrapText="1"/>
    </xf>
    <xf numFmtId="4" fontId="54" fillId="0" borderId="0" xfId="41" applyNumberFormat="1" applyFont="1" applyAlignment="1">
      <alignment horizontal="center" vertical="center"/>
    </xf>
    <xf numFmtId="4" fontId="54" fillId="0" borderId="0" xfId="41" applyNumberFormat="1" applyFont="1" applyAlignment="1">
      <alignment horizontal="center" vertical="center" wrapText="1"/>
    </xf>
    <xf numFmtId="0" fontId="39" fillId="0" borderId="0" xfId="41" applyNumberFormat="1" applyFont="1" applyBorder="1" applyAlignment="1">
      <alignment horizontal="justify" vertical="top" wrapText="1"/>
    </xf>
    <xf numFmtId="0" fontId="39" fillId="0" borderId="0" xfId="41" applyNumberFormat="1" applyFont="1" applyBorder="1" applyAlignment="1">
      <alignment horizontal="justify" vertical="center" wrapText="1"/>
    </xf>
    <xf numFmtId="0" fontId="39" fillId="0" borderId="0" xfId="41" applyNumberFormat="1" applyFont="1" applyFill="1" applyBorder="1" applyAlignment="1">
      <alignment horizontal="justify" vertical="top" wrapText="1"/>
    </xf>
    <xf numFmtId="0" fontId="39" fillId="0" borderId="0" xfId="41" applyFont="1" applyAlignment="1">
      <alignment horizontal="left"/>
    </xf>
    <xf numFmtId="4" fontId="84" fillId="0" borderId="0" xfId="41" applyNumberFormat="1" applyFont="1" applyBorder="1" applyAlignment="1">
      <alignment horizontal="center" vertical="center"/>
    </xf>
    <xf numFmtId="0" fontId="85" fillId="0" borderId="0" xfId="43" applyFont="1" applyAlignment="1">
      <alignment horizontal="center"/>
    </xf>
    <xf numFmtId="0" fontId="85" fillId="0" borderId="0" xfId="43" applyFont="1" applyFill="1" applyBorder="1" applyAlignment="1">
      <alignment horizontal="center" vertical="center"/>
    </xf>
    <xf numFmtId="0" fontId="55" fillId="0" borderId="0" xfId="43" applyFont="1" applyBorder="1" applyAlignment="1">
      <alignment horizontal="center" vertical="center"/>
    </xf>
    <xf numFmtId="0" fontId="39" fillId="0" borderId="3" xfId="43" applyFont="1" applyBorder="1" applyAlignment="1">
      <alignment horizontal="center" vertical="center" wrapText="1"/>
    </xf>
    <xf numFmtId="0" fontId="55" fillId="0" borderId="0" xfId="43" applyFont="1" applyFill="1" applyBorder="1" applyAlignment="1">
      <alignment horizontal="left" vertical="center"/>
    </xf>
    <xf numFmtId="4" fontId="39" fillId="0" borderId="17" xfId="43" applyNumberFormat="1" applyFont="1" applyFill="1" applyBorder="1" applyAlignment="1">
      <alignment horizontal="center" vertical="center" wrapText="1"/>
    </xf>
    <xf numFmtId="4" fontId="39" fillId="0" borderId="19" xfId="43" applyNumberFormat="1" applyFont="1" applyFill="1" applyBorder="1" applyAlignment="1">
      <alignment horizontal="center" vertical="center" wrapText="1"/>
    </xf>
    <xf numFmtId="4" fontId="27" fillId="0" borderId="0" xfId="43" applyNumberFormat="1" applyFont="1" applyBorder="1" applyAlignment="1">
      <alignment horizontal="center" vertical="center" wrapText="1"/>
    </xf>
    <xf numFmtId="0" fontId="39" fillId="0" borderId="29" xfId="43" applyFont="1" applyBorder="1" applyAlignment="1">
      <alignment vertical="center" wrapText="1"/>
    </xf>
    <xf numFmtId="0" fontId="39" fillId="0" borderId="31" xfId="43" applyFont="1" applyBorder="1" applyAlignment="1">
      <alignment vertical="center" wrapText="1"/>
    </xf>
    <xf numFmtId="0" fontId="39" fillId="0" borderId="29" xfId="43" applyFont="1" applyBorder="1" applyAlignment="1">
      <alignment horizontal="center" vertical="center" wrapText="1"/>
    </xf>
    <xf numFmtId="0" fontId="39" fillId="0" borderId="31" xfId="43" applyFont="1" applyBorder="1" applyAlignment="1">
      <alignment horizontal="center" vertical="center" wrapText="1"/>
    </xf>
    <xf numFmtId="0" fontId="39" fillId="0" borderId="24" xfId="43" applyFont="1" applyBorder="1" applyAlignment="1">
      <alignment horizontal="center" vertical="center" wrapText="1"/>
    </xf>
    <xf numFmtId="0" fontId="39" fillId="0" borderId="0" xfId="43" applyFont="1" applyBorder="1" applyAlignment="1">
      <alignment horizontal="center" vertical="center" wrapText="1"/>
    </xf>
    <xf numFmtId="0" fontId="39" fillId="0" borderId="22" xfId="43" applyFont="1" applyBorder="1" applyAlignment="1">
      <alignment horizontal="center" vertical="center" wrapText="1"/>
    </xf>
    <xf numFmtId="0" fontId="39" fillId="0" borderId="26" xfId="43" applyFont="1" applyBorder="1" applyAlignment="1">
      <alignment horizontal="center" vertical="center" wrapText="1"/>
    </xf>
    <xf numFmtId="0" fontId="39" fillId="0" borderId="17" xfId="43" applyFont="1" applyBorder="1" applyAlignment="1">
      <alignment horizontal="center" vertical="center" wrapText="1"/>
    </xf>
    <xf numFmtId="0" fontId="39" fillId="0" borderId="19" xfId="43" applyFont="1" applyBorder="1" applyAlignment="1">
      <alignment horizontal="center" vertical="center" wrapText="1"/>
    </xf>
    <xf numFmtId="0" fontId="52" fillId="0" borderId="15" xfId="0" applyFont="1" applyBorder="1" applyAlignment="1">
      <alignment horizontal="center" vertical="center" wrapText="1"/>
    </xf>
    <xf numFmtId="0" fontId="32" fillId="0" borderId="7" xfId="0" applyFont="1" applyBorder="1" applyAlignment="1">
      <alignment horizontal="center" vertical="center" wrapText="1"/>
    </xf>
    <xf numFmtId="4" fontId="39" fillId="0" borderId="3" xfId="43" applyNumberFormat="1" applyFont="1" applyBorder="1" applyAlignment="1">
      <alignment horizontal="center"/>
    </xf>
    <xf numFmtId="0" fontId="39" fillId="0" borderId="3" xfId="43" applyFont="1" applyBorder="1" applyAlignment="1">
      <alignment horizontal="center"/>
    </xf>
    <xf numFmtId="3" fontId="39" fillId="0" borderId="0" xfId="43" applyNumberFormat="1" applyFont="1" applyAlignment="1">
      <alignment horizontal="left"/>
    </xf>
    <xf numFmtId="0" fontId="56" fillId="0" borderId="0" xfId="0" applyFont="1" applyFill="1" applyAlignment="1">
      <alignment horizontal="left"/>
    </xf>
    <xf numFmtId="0" fontId="50" fillId="0" borderId="3" xfId="0" applyFont="1" applyBorder="1" applyAlignment="1">
      <alignment horizontal="center"/>
    </xf>
    <xf numFmtId="0" fontId="51" fillId="0" borderId="0" xfId="0" applyFont="1" applyAlignment="1">
      <alignment horizontal="center" vertical="center"/>
    </xf>
    <xf numFmtId="0" fontId="50" fillId="0" borderId="3" xfId="0" applyFont="1" applyFill="1" applyBorder="1" applyAlignment="1">
      <alignment horizontal="center"/>
    </xf>
    <xf numFmtId="0" fontId="50" fillId="0" borderId="3" xfId="0" applyFont="1" applyFill="1" applyBorder="1" applyAlignment="1">
      <alignment horizontal="center" vertical="top"/>
    </xf>
    <xf numFmtId="0" fontId="68" fillId="0" borderId="3"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7" xfId="0" applyFont="1" applyFill="1" applyBorder="1" applyAlignment="1">
      <alignment horizontal="center"/>
    </xf>
    <xf numFmtId="0" fontId="50" fillId="0" borderId="15" xfId="0" applyFont="1" applyFill="1" applyBorder="1" applyAlignment="1">
      <alignment horizontal="center"/>
    </xf>
    <xf numFmtId="0" fontId="52" fillId="0" borderId="3" xfId="0" applyFont="1" applyFill="1" applyBorder="1" applyAlignment="1">
      <alignment horizontal="center"/>
    </xf>
    <xf numFmtId="1" fontId="93" fillId="0" borderId="3" xfId="42" applyNumberFormat="1" applyFont="1" applyBorder="1" applyAlignment="1">
      <alignment wrapText="1"/>
    </xf>
    <xf numFmtId="164" fontId="93" fillId="0" borderId="3" xfId="42" applyNumberFormat="1" applyFont="1" applyBorder="1" applyAlignment="1">
      <alignment wrapText="1"/>
    </xf>
  </cellXfs>
  <cellStyles count="46">
    <cellStyle name="Comma" xfId="42" builtinId="3"/>
    <cellStyle name="Comma 10" xfId="2"/>
    <cellStyle name="Comma 2" xfId="1"/>
    <cellStyle name="Comma 2 2" xfId="37"/>
    <cellStyle name="Comma 3" xfId="3"/>
    <cellStyle name="Comma 4" xfId="4"/>
    <cellStyle name="Comma 4 2" xfId="5"/>
    <cellStyle name="Comma 4 3" xfId="6"/>
    <cellStyle name="Comma 4 4" xfId="7"/>
    <cellStyle name="Comma 4 5" xfId="8"/>
    <cellStyle name="Comma 5" xfId="9"/>
    <cellStyle name="Comma 5 2" xfId="10"/>
    <cellStyle name="Comma 5 2 2" xfId="11"/>
    <cellStyle name="Comma 5 2 3" xfId="12"/>
    <cellStyle name="Comma 5 2 4" xfId="13"/>
    <cellStyle name="Comma 5 2 5" xfId="14"/>
    <cellStyle name="Comma 6" xfId="15"/>
    <cellStyle name="Comma 6 2" xfId="16"/>
    <cellStyle name="Comma 6 3" xfId="17"/>
    <cellStyle name="Comma 6 4" xfId="18"/>
    <cellStyle name="Comma 6 5" xfId="19"/>
    <cellStyle name="Comma 7" xfId="38"/>
    <cellStyle name="Comma 7 2" xfId="20"/>
    <cellStyle name="Comma 7 3" xfId="21"/>
    <cellStyle name="Comma 8" xfId="39"/>
    <cellStyle name="Comma 9" xfId="22"/>
    <cellStyle name="Currency" xfId="45" builtinId="4"/>
    <cellStyle name="Normal" xfId="0" builtinId="0"/>
    <cellStyle name="Normal 2" xfId="23"/>
    <cellStyle name="Normal 2 2" xfId="36"/>
    <cellStyle name="Normal 3" xfId="24"/>
    <cellStyle name="Normal 3 2" xfId="25"/>
    <cellStyle name="Normal 3 3" xfId="26"/>
    <cellStyle name="Normal 3 4" xfId="27"/>
    <cellStyle name="Normal 3 5" xfId="28"/>
    <cellStyle name="Normal 4" xfId="29"/>
    <cellStyle name="Normal 5" xfId="30"/>
    <cellStyle name="Normal 6" xfId="31"/>
    <cellStyle name="Normal 7" xfId="35"/>
    <cellStyle name="Normal 7 2" xfId="43"/>
    <cellStyle name="Normal 8" xfId="41"/>
    <cellStyle name="Normal 9" xfId="44"/>
    <cellStyle name="Percent 2" xfId="32"/>
    <cellStyle name="Percent 2 2" xfId="40"/>
    <cellStyle name="Percent 3" xfId="33"/>
    <cellStyle name="Percent 4"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9</xdr:col>
      <xdr:colOff>19050</xdr:colOff>
      <xdr:row>10</xdr:row>
      <xdr:rowOff>0</xdr:rowOff>
    </xdr:from>
    <xdr:to>
      <xdr:col>9</xdr:col>
      <xdr:colOff>76200</xdr:colOff>
      <xdr:row>11</xdr:row>
      <xdr:rowOff>190500</xdr:rowOff>
    </xdr:to>
    <xdr:sp macro="" textlink="">
      <xdr:nvSpPr>
        <xdr:cNvPr id="2" name="Right Brace 1"/>
        <xdr:cNvSpPr/>
      </xdr:nvSpPr>
      <xdr:spPr>
        <a:xfrm>
          <a:off x="6562725" y="1866900"/>
          <a:ext cx="57150" cy="8763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11430</xdr:colOff>
      <xdr:row>24</xdr:row>
      <xdr:rowOff>0</xdr:rowOff>
    </xdr:from>
    <xdr:to>
      <xdr:col>9</xdr:col>
      <xdr:colOff>57149</xdr:colOff>
      <xdr:row>27</xdr:row>
      <xdr:rowOff>0</xdr:rowOff>
    </xdr:to>
    <xdr:sp macro="" textlink="">
      <xdr:nvSpPr>
        <xdr:cNvPr id="3" name="Right Brace 2"/>
        <xdr:cNvSpPr/>
      </xdr:nvSpPr>
      <xdr:spPr>
        <a:xfrm>
          <a:off x="6555105" y="6029325"/>
          <a:ext cx="45719" cy="150494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0</xdr:colOff>
      <xdr:row>30</xdr:row>
      <xdr:rowOff>0</xdr:rowOff>
    </xdr:from>
    <xdr:to>
      <xdr:col>9</xdr:col>
      <xdr:colOff>45719</xdr:colOff>
      <xdr:row>35</xdr:row>
      <xdr:rowOff>209550</xdr:rowOff>
    </xdr:to>
    <xdr:sp macro="" textlink="">
      <xdr:nvSpPr>
        <xdr:cNvPr id="4" name="Right Brace 3"/>
        <xdr:cNvSpPr/>
      </xdr:nvSpPr>
      <xdr:spPr>
        <a:xfrm>
          <a:off x="6543675" y="8248650"/>
          <a:ext cx="45719" cy="158115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19050</xdr:colOff>
      <xdr:row>10</xdr:row>
      <xdr:rowOff>0</xdr:rowOff>
    </xdr:from>
    <xdr:to>
      <xdr:col>9</xdr:col>
      <xdr:colOff>76200</xdr:colOff>
      <xdr:row>11</xdr:row>
      <xdr:rowOff>190500</xdr:rowOff>
    </xdr:to>
    <xdr:sp macro="" textlink="">
      <xdr:nvSpPr>
        <xdr:cNvPr id="5" name="Right Brace 4"/>
        <xdr:cNvSpPr/>
      </xdr:nvSpPr>
      <xdr:spPr>
        <a:xfrm>
          <a:off x="9258300" y="2466975"/>
          <a:ext cx="57150" cy="4191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11430</xdr:colOff>
      <xdr:row>25</xdr:row>
      <xdr:rowOff>0</xdr:rowOff>
    </xdr:from>
    <xdr:to>
      <xdr:col>9</xdr:col>
      <xdr:colOff>57149</xdr:colOff>
      <xdr:row>28</xdr:row>
      <xdr:rowOff>0</xdr:rowOff>
    </xdr:to>
    <xdr:sp macro="" textlink="">
      <xdr:nvSpPr>
        <xdr:cNvPr id="6" name="Right Brace 5"/>
        <xdr:cNvSpPr/>
      </xdr:nvSpPr>
      <xdr:spPr>
        <a:xfrm>
          <a:off x="9250680" y="6048375"/>
          <a:ext cx="45719" cy="6858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0</xdr:colOff>
      <xdr:row>31</xdr:row>
      <xdr:rowOff>0</xdr:rowOff>
    </xdr:from>
    <xdr:to>
      <xdr:col>9</xdr:col>
      <xdr:colOff>45719</xdr:colOff>
      <xdr:row>36</xdr:row>
      <xdr:rowOff>209550</xdr:rowOff>
    </xdr:to>
    <xdr:sp macro="" textlink="">
      <xdr:nvSpPr>
        <xdr:cNvPr id="7" name="Right Brace 6"/>
        <xdr:cNvSpPr/>
      </xdr:nvSpPr>
      <xdr:spPr>
        <a:xfrm>
          <a:off x="9239250" y="7419975"/>
          <a:ext cx="45719" cy="12573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19050</xdr:colOff>
      <xdr:row>10</xdr:row>
      <xdr:rowOff>0</xdr:rowOff>
    </xdr:from>
    <xdr:to>
      <xdr:col>9</xdr:col>
      <xdr:colOff>76200</xdr:colOff>
      <xdr:row>10</xdr:row>
      <xdr:rowOff>190500</xdr:rowOff>
    </xdr:to>
    <xdr:sp macro="" textlink="">
      <xdr:nvSpPr>
        <xdr:cNvPr id="8" name="Right Brace 7"/>
        <xdr:cNvSpPr/>
      </xdr:nvSpPr>
      <xdr:spPr>
        <a:xfrm>
          <a:off x="9258300" y="2466975"/>
          <a:ext cx="57150" cy="1905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11430</xdr:colOff>
      <xdr:row>22</xdr:row>
      <xdr:rowOff>28575</xdr:rowOff>
    </xdr:from>
    <xdr:to>
      <xdr:col>9</xdr:col>
      <xdr:colOff>57149</xdr:colOff>
      <xdr:row>26</xdr:row>
      <xdr:rowOff>0</xdr:rowOff>
    </xdr:to>
    <xdr:sp macro="" textlink="">
      <xdr:nvSpPr>
        <xdr:cNvPr id="9" name="Right Brace 8"/>
        <xdr:cNvSpPr/>
      </xdr:nvSpPr>
      <xdr:spPr>
        <a:xfrm>
          <a:off x="9250680" y="5200650"/>
          <a:ext cx="45719" cy="10763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0</xdr:colOff>
      <xdr:row>27</xdr:row>
      <xdr:rowOff>0</xdr:rowOff>
    </xdr:from>
    <xdr:to>
      <xdr:col>9</xdr:col>
      <xdr:colOff>45719</xdr:colOff>
      <xdr:row>32</xdr:row>
      <xdr:rowOff>209550</xdr:rowOff>
    </xdr:to>
    <xdr:sp macro="" textlink="">
      <xdr:nvSpPr>
        <xdr:cNvPr id="10" name="Right Brace 9"/>
        <xdr:cNvSpPr/>
      </xdr:nvSpPr>
      <xdr:spPr>
        <a:xfrm>
          <a:off x="9239250" y="6505575"/>
          <a:ext cx="45719" cy="12573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19050</xdr:colOff>
      <xdr:row>10</xdr:row>
      <xdr:rowOff>0</xdr:rowOff>
    </xdr:from>
    <xdr:to>
      <xdr:col>9</xdr:col>
      <xdr:colOff>76200</xdr:colOff>
      <xdr:row>11</xdr:row>
      <xdr:rowOff>190500</xdr:rowOff>
    </xdr:to>
    <xdr:sp macro="" textlink="">
      <xdr:nvSpPr>
        <xdr:cNvPr id="11" name="Right Brace 10"/>
        <xdr:cNvSpPr/>
      </xdr:nvSpPr>
      <xdr:spPr>
        <a:xfrm>
          <a:off x="9258300" y="2466975"/>
          <a:ext cx="57150" cy="4191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11430</xdr:colOff>
      <xdr:row>26</xdr:row>
      <xdr:rowOff>28575</xdr:rowOff>
    </xdr:from>
    <xdr:to>
      <xdr:col>9</xdr:col>
      <xdr:colOff>57149</xdr:colOff>
      <xdr:row>29</xdr:row>
      <xdr:rowOff>180974</xdr:rowOff>
    </xdr:to>
    <xdr:sp macro="" textlink="">
      <xdr:nvSpPr>
        <xdr:cNvPr id="12" name="Right Brace 11"/>
        <xdr:cNvSpPr/>
      </xdr:nvSpPr>
      <xdr:spPr>
        <a:xfrm>
          <a:off x="9250680" y="6305550"/>
          <a:ext cx="45719" cy="83819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0</xdr:colOff>
      <xdr:row>33</xdr:row>
      <xdr:rowOff>0</xdr:rowOff>
    </xdr:from>
    <xdr:to>
      <xdr:col>9</xdr:col>
      <xdr:colOff>45719</xdr:colOff>
      <xdr:row>38</xdr:row>
      <xdr:rowOff>209550</xdr:rowOff>
    </xdr:to>
    <xdr:sp macro="" textlink="">
      <xdr:nvSpPr>
        <xdr:cNvPr id="13" name="Right Brace 12"/>
        <xdr:cNvSpPr/>
      </xdr:nvSpPr>
      <xdr:spPr>
        <a:xfrm>
          <a:off x="9239250" y="7781925"/>
          <a:ext cx="45719" cy="135255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19050</xdr:colOff>
      <xdr:row>10</xdr:row>
      <xdr:rowOff>0</xdr:rowOff>
    </xdr:from>
    <xdr:to>
      <xdr:col>9</xdr:col>
      <xdr:colOff>76200</xdr:colOff>
      <xdr:row>11</xdr:row>
      <xdr:rowOff>190500</xdr:rowOff>
    </xdr:to>
    <xdr:sp macro="" textlink="">
      <xdr:nvSpPr>
        <xdr:cNvPr id="14" name="Right Brace 13"/>
        <xdr:cNvSpPr/>
      </xdr:nvSpPr>
      <xdr:spPr>
        <a:xfrm>
          <a:off x="9258300" y="2466975"/>
          <a:ext cx="57150" cy="4191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11430</xdr:colOff>
      <xdr:row>25</xdr:row>
      <xdr:rowOff>0</xdr:rowOff>
    </xdr:from>
    <xdr:to>
      <xdr:col>9</xdr:col>
      <xdr:colOff>57149</xdr:colOff>
      <xdr:row>28</xdr:row>
      <xdr:rowOff>0</xdr:rowOff>
    </xdr:to>
    <xdr:sp macro="" textlink="">
      <xdr:nvSpPr>
        <xdr:cNvPr id="15" name="Right Brace 14"/>
        <xdr:cNvSpPr/>
      </xdr:nvSpPr>
      <xdr:spPr>
        <a:xfrm>
          <a:off x="9250680" y="6048375"/>
          <a:ext cx="45719" cy="6858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0</xdr:colOff>
      <xdr:row>31</xdr:row>
      <xdr:rowOff>0</xdr:rowOff>
    </xdr:from>
    <xdr:to>
      <xdr:col>9</xdr:col>
      <xdr:colOff>45719</xdr:colOff>
      <xdr:row>36</xdr:row>
      <xdr:rowOff>209550</xdr:rowOff>
    </xdr:to>
    <xdr:sp macro="" textlink="">
      <xdr:nvSpPr>
        <xdr:cNvPr id="16" name="Right Brace 15"/>
        <xdr:cNvSpPr/>
      </xdr:nvSpPr>
      <xdr:spPr>
        <a:xfrm>
          <a:off x="9239250" y="7419975"/>
          <a:ext cx="45719" cy="12573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19050</xdr:colOff>
      <xdr:row>10</xdr:row>
      <xdr:rowOff>0</xdr:rowOff>
    </xdr:from>
    <xdr:to>
      <xdr:col>9</xdr:col>
      <xdr:colOff>76200</xdr:colOff>
      <xdr:row>10</xdr:row>
      <xdr:rowOff>190500</xdr:rowOff>
    </xdr:to>
    <xdr:sp macro="" textlink="">
      <xdr:nvSpPr>
        <xdr:cNvPr id="17" name="Right Brace 16"/>
        <xdr:cNvSpPr/>
      </xdr:nvSpPr>
      <xdr:spPr>
        <a:xfrm>
          <a:off x="9258300" y="2466975"/>
          <a:ext cx="57150" cy="1905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11430</xdr:colOff>
      <xdr:row>22</xdr:row>
      <xdr:rowOff>28575</xdr:rowOff>
    </xdr:from>
    <xdr:to>
      <xdr:col>9</xdr:col>
      <xdr:colOff>57149</xdr:colOff>
      <xdr:row>26</xdr:row>
      <xdr:rowOff>0</xdr:rowOff>
    </xdr:to>
    <xdr:sp macro="" textlink="">
      <xdr:nvSpPr>
        <xdr:cNvPr id="18" name="Right Brace 17"/>
        <xdr:cNvSpPr/>
      </xdr:nvSpPr>
      <xdr:spPr>
        <a:xfrm>
          <a:off x="9250680" y="5200650"/>
          <a:ext cx="45719" cy="10763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0</xdr:colOff>
      <xdr:row>27</xdr:row>
      <xdr:rowOff>0</xdr:rowOff>
    </xdr:from>
    <xdr:to>
      <xdr:col>9</xdr:col>
      <xdr:colOff>45719</xdr:colOff>
      <xdr:row>32</xdr:row>
      <xdr:rowOff>209550</xdr:rowOff>
    </xdr:to>
    <xdr:sp macro="" textlink="">
      <xdr:nvSpPr>
        <xdr:cNvPr id="19" name="Right Brace 18"/>
        <xdr:cNvSpPr/>
      </xdr:nvSpPr>
      <xdr:spPr>
        <a:xfrm>
          <a:off x="8231605" y="5935579"/>
          <a:ext cx="45719" cy="1262313"/>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19050</xdr:colOff>
      <xdr:row>10</xdr:row>
      <xdr:rowOff>0</xdr:rowOff>
    </xdr:from>
    <xdr:to>
      <xdr:col>9</xdr:col>
      <xdr:colOff>76200</xdr:colOff>
      <xdr:row>11</xdr:row>
      <xdr:rowOff>190500</xdr:rowOff>
    </xdr:to>
    <xdr:sp macro="" textlink="">
      <xdr:nvSpPr>
        <xdr:cNvPr id="20" name="Right Brace 19"/>
        <xdr:cNvSpPr/>
      </xdr:nvSpPr>
      <xdr:spPr>
        <a:xfrm>
          <a:off x="9258300" y="2466975"/>
          <a:ext cx="57150" cy="4191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11430</xdr:colOff>
      <xdr:row>26</xdr:row>
      <xdr:rowOff>28575</xdr:rowOff>
    </xdr:from>
    <xdr:to>
      <xdr:col>9</xdr:col>
      <xdr:colOff>57149</xdr:colOff>
      <xdr:row>29</xdr:row>
      <xdr:rowOff>180974</xdr:rowOff>
    </xdr:to>
    <xdr:sp macro="" textlink="">
      <xdr:nvSpPr>
        <xdr:cNvPr id="21" name="Right Brace 20"/>
        <xdr:cNvSpPr/>
      </xdr:nvSpPr>
      <xdr:spPr>
        <a:xfrm>
          <a:off x="9250680" y="6305550"/>
          <a:ext cx="45719" cy="83819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0</xdr:colOff>
      <xdr:row>33</xdr:row>
      <xdr:rowOff>0</xdr:rowOff>
    </xdr:from>
    <xdr:to>
      <xdr:col>9</xdr:col>
      <xdr:colOff>45719</xdr:colOff>
      <xdr:row>38</xdr:row>
      <xdr:rowOff>209550</xdr:rowOff>
    </xdr:to>
    <xdr:sp macro="" textlink="">
      <xdr:nvSpPr>
        <xdr:cNvPr id="22" name="Right Brace 21"/>
        <xdr:cNvSpPr/>
      </xdr:nvSpPr>
      <xdr:spPr>
        <a:xfrm>
          <a:off x="9239250" y="7781925"/>
          <a:ext cx="45719" cy="135255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22411</xdr:colOff>
      <xdr:row>8</xdr:row>
      <xdr:rowOff>67236</xdr:rowOff>
    </xdr:from>
    <xdr:to>
      <xdr:col>6</xdr:col>
      <xdr:colOff>500063</xdr:colOff>
      <xdr:row>20</xdr:row>
      <xdr:rowOff>130969</xdr:rowOff>
    </xdr:to>
    <xdr:cxnSp macro="">
      <xdr:nvCxnSpPr>
        <xdr:cNvPr id="3" name="Straight Connector 2"/>
        <xdr:cNvCxnSpPr/>
      </xdr:nvCxnSpPr>
      <xdr:spPr>
        <a:xfrm>
          <a:off x="5820755" y="2889017"/>
          <a:ext cx="3537558" cy="23497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881063</xdr:colOff>
      <xdr:row>22</xdr:row>
      <xdr:rowOff>59532</xdr:rowOff>
    </xdr:from>
    <xdr:to>
      <xdr:col>11</xdr:col>
      <xdr:colOff>818030</xdr:colOff>
      <xdr:row>36</xdr:row>
      <xdr:rowOff>179294</xdr:rowOff>
    </xdr:to>
    <xdr:cxnSp macro="">
      <xdr:nvCxnSpPr>
        <xdr:cNvPr id="5" name="Straight Connector 4"/>
        <xdr:cNvCxnSpPr/>
      </xdr:nvCxnSpPr>
      <xdr:spPr>
        <a:xfrm>
          <a:off x="9739313" y="5548313"/>
          <a:ext cx="3675530" cy="27986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228600</xdr:colOff>
      <xdr:row>18</xdr:row>
      <xdr:rowOff>219075</xdr:rowOff>
    </xdr:from>
    <xdr:to>
      <xdr:col>5</xdr:col>
      <xdr:colOff>263769</xdr:colOff>
      <xdr:row>24</xdr:row>
      <xdr:rowOff>87923</xdr:rowOff>
    </xdr:to>
    <xdr:cxnSp macro="">
      <xdr:nvCxnSpPr>
        <xdr:cNvPr id="3" name="Straight Connector 2"/>
        <xdr:cNvCxnSpPr/>
      </xdr:nvCxnSpPr>
      <xdr:spPr>
        <a:xfrm>
          <a:off x="4566138" y="3076575"/>
          <a:ext cx="2746131" cy="19643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820615</xdr:colOff>
      <xdr:row>27</xdr:row>
      <xdr:rowOff>0</xdr:rowOff>
    </xdr:from>
    <xdr:to>
      <xdr:col>7</xdr:col>
      <xdr:colOff>1162050</xdr:colOff>
      <xdr:row>34</xdr:row>
      <xdr:rowOff>38100</xdr:rowOff>
    </xdr:to>
    <xdr:cxnSp macro="">
      <xdr:nvCxnSpPr>
        <xdr:cNvPr id="4" name="Straight Connector 3"/>
        <xdr:cNvCxnSpPr/>
      </xdr:nvCxnSpPr>
      <xdr:spPr>
        <a:xfrm>
          <a:off x="7869115" y="5627077"/>
          <a:ext cx="2964473" cy="23680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1943100</xdr:colOff>
      <xdr:row>13</xdr:row>
      <xdr:rowOff>19050</xdr:rowOff>
    </xdr:from>
    <xdr:to>
      <xdr:col>5</xdr:col>
      <xdr:colOff>2171700</xdr:colOff>
      <xdr:row>19</xdr:row>
      <xdr:rowOff>95250</xdr:rowOff>
    </xdr:to>
    <xdr:cxnSp macro="">
      <xdr:nvCxnSpPr>
        <xdr:cNvPr id="3" name="Straight Connector 2"/>
        <xdr:cNvCxnSpPr/>
      </xdr:nvCxnSpPr>
      <xdr:spPr>
        <a:xfrm>
          <a:off x="5133975" y="3276600"/>
          <a:ext cx="5029200" cy="1162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6</xdr:row>
      <xdr:rowOff>38100</xdr:rowOff>
    </xdr:from>
    <xdr:to>
      <xdr:col>2</xdr:col>
      <xdr:colOff>1104900</xdr:colOff>
      <xdr:row>11</xdr:row>
      <xdr:rowOff>123825</xdr:rowOff>
    </xdr:to>
    <xdr:cxnSp macro="">
      <xdr:nvCxnSpPr>
        <xdr:cNvPr id="4" name="Straight Connector 3"/>
        <xdr:cNvCxnSpPr/>
      </xdr:nvCxnSpPr>
      <xdr:spPr>
        <a:xfrm>
          <a:off x="352425" y="2028825"/>
          <a:ext cx="3943350" cy="990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212911</xdr:colOff>
      <xdr:row>7</xdr:row>
      <xdr:rowOff>123265</xdr:rowOff>
    </xdr:from>
    <xdr:to>
      <xdr:col>2</xdr:col>
      <xdr:colOff>1580029</xdr:colOff>
      <xdr:row>15</xdr:row>
      <xdr:rowOff>44824</xdr:rowOff>
    </xdr:to>
    <xdr:cxnSp macro="">
      <xdr:nvCxnSpPr>
        <xdr:cNvPr id="3" name="Straight Connector 2"/>
        <xdr:cNvCxnSpPr/>
      </xdr:nvCxnSpPr>
      <xdr:spPr>
        <a:xfrm>
          <a:off x="818029" y="3070412"/>
          <a:ext cx="4572000" cy="14455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593912</xdr:colOff>
      <xdr:row>17</xdr:row>
      <xdr:rowOff>44824</xdr:rowOff>
    </xdr:from>
    <xdr:to>
      <xdr:col>6</xdr:col>
      <xdr:colOff>1344706</xdr:colOff>
      <xdr:row>24</xdr:row>
      <xdr:rowOff>67235</xdr:rowOff>
    </xdr:to>
    <xdr:cxnSp macro="">
      <xdr:nvCxnSpPr>
        <xdr:cNvPr id="4" name="Straight Connector 3"/>
        <xdr:cNvCxnSpPr/>
      </xdr:nvCxnSpPr>
      <xdr:spPr>
        <a:xfrm>
          <a:off x="6129618" y="4896971"/>
          <a:ext cx="4247029" cy="13559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15</xdr:row>
      <xdr:rowOff>95251</xdr:rowOff>
    </xdr:from>
    <xdr:to>
      <xdr:col>5</xdr:col>
      <xdr:colOff>1009650</xdr:colOff>
      <xdr:row>18</xdr:row>
      <xdr:rowOff>28576</xdr:rowOff>
    </xdr:to>
    <xdr:cxnSp macro="">
      <xdr:nvCxnSpPr>
        <xdr:cNvPr id="3" name="Straight Connector 2"/>
        <xdr:cNvCxnSpPr/>
      </xdr:nvCxnSpPr>
      <xdr:spPr>
        <a:xfrm rot="10800000">
          <a:off x="466725" y="4352926"/>
          <a:ext cx="4324350"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914400</xdr:colOff>
      <xdr:row>19</xdr:row>
      <xdr:rowOff>1</xdr:rowOff>
    </xdr:from>
    <xdr:to>
      <xdr:col>9</xdr:col>
      <xdr:colOff>2057400</xdr:colOff>
      <xdr:row>21</xdr:row>
      <xdr:rowOff>142876</xdr:rowOff>
    </xdr:to>
    <xdr:cxnSp macro="">
      <xdr:nvCxnSpPr>
        <xdr:cNvPr id="4" name="Straight Connector 3"/>
        <xdr:cNvCxnSpPr/>
      </xdr:nvCxnSpPr>
      <xdr:spPr>
        <a:xfrm rot="10800000">
          <a:off x="5867400" y="5086351"/>
          <a:ext cx="4019550" cy="561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161926</xdr:colOff>
      <xdr:row>9</xdr:row>
      <xdr:rowOff>66677</xdr:rowOff>
    </xdr:from>
    <xdr:to>
      <xdr:col>4</xdr:col>
      <xdr:colOff>409576</xdr:colOff>
      <xdr:row>14</xdr:row>
      <xdr:rowOff>323850</xdr:rowOff>
    </xdr:to>
    <xdr:cxnSp macro="">
      <xdr:nvCxnSpPr>
        <xdr:cNvPr id="2" name="Straight Connector 1"/>
        <xdr:cNvCxnSpPr/>
      </xdr:nvCxnSpPr>
      <xdr:spPr>
        <a:xfrm rot="10800000">
          <a:off x="3114676" y="3648077"/>
          <a:ext cx="3000375" cy="12763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676277</xdr:colOff>
      <xdr:row>17</xdr:row>
      <xdr:rowOff>47627</xdr:rowOff>
    </xdr:from>
    <xdr:to>
      <xdr:col>8</xdr:col>
      <xdr:colOff>1133475</xdr:colOff>
      <xdr:row>24</xdr:row>
      <xdr:rowOff>95250</xdr:rowOff>
    </xdr:to>
    <xdr:cxnSp macro="">
      <xdr:nvCxnSpPr>
        <xdr:cNvPr id="6" name="Straight Connector 5"/>
        <xdr:cNvCxnSpPr/>
      </xdr:nvCxnSpPr>
      <xdr:spPr>
        <a:xfrm rot="10800000">
          <a:off x="7048502" y="5448302"/>
          <a:ext cx="3467098" cy="14858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8</xdr:row>
      <xdr:rowOff>85725</xdr:rowOff>
    </xdr:from>
    <xdr:to>
      <xdr:col>2</xdr:col>
      <xdr:colOff>2047875</xdr:colOff>
      <xdr:row>15</xdr:row>
      <xdr:rowOff>47625</xdr:rowOff>
    </xdr:to>
    <xdr:cxnSp macro="">
      <xdr:nvCxnSpPr>
        <xdr:cNvPr id="3" name="Straight Connector 2"/>
        <xdr:cNvCxnSpPr/>
      </xdr:nvCxnSpPr>
      <xdr:spPr>
        <a:xfrm>
          <a:off x="76200" y="2095500"/>
          <a:ext cx="4191000" cy="1362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2371725</xdr:colOff>
      <xdr:row>15</xdr:row>
      <xdr:rowOff>190500</xdr:rowOff>
    </xdr:from>
    <xdr:to>
      <xdr:col>4</xdr:col>
      <xdr:colOff>609600</xdr:colOff>
      <xdr:row>22</xdr:row>
      <xdr:rowOff>152400</xdr:rowOff>
    </xdr:to>
    <xdr:cxnSp macro="">
      <xdr:nvCxnSpPr>
        <xdr:cNvPr id="5" name="Straight Connector 4"/>
        <xdr:cNvCxnSpPr/>
      </xdr:nvCxnSpPr>
      <xdr:spPr>
        <a:xfrm>
          <a:off x="4591050" y="3600450"/>
          <a:ext cx="4191000" cy="1362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13</xdr:row>
      <xdr:rowOff>57150</xdr:rowOff>
    </xdr:from>
    <xdr:to>
      <xdr:col>3</xdr:col>
      <xdr:colOff>638175</xdr:colOff>
      <xdr:row>16</xdr:row>
      <xdr:rowOff>161925</xdr:rowOff>
    </xdr:to>
    <xdr:cxnSp macro="">
      <xdr:nvCxnSpPr>
        <xdr:cNvPr id="3" name="Straight Connector 2"/>
        <xdr:cNvCxnSpPr/>
      </xdr:nvCxnSpPr>
      <xdr:spPr>
        <a:xfrm>
          <a:off x="200025" y="2876550"/>
          <a:ext cx="4629150" cy="7048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18</xdr:row>
      <xdr:rowOff>47625</xdr:rowOff>
    </xdr:from>
    <xdr:to>
      <xdr:col>6</xdr:col>
      <xdr:colOff>1238250</xdr:colOff>
      <xdr:row>21</xdr:row>
      <xdr:rowOff>152400</xdr:rowOff>
    </xdr:to>
    <xdr:cxnSp macro="">
      <xdr:nvCxnSpPr>
        <xdr:cNvPr id="4" name="Straight Connector 3"/>
        <xdr:cNvCxnSpPr/>
      </xdr:nvCxnSpPr>
      <xdr:spPr>
        <a:xfrm>
          <a:off x="5838825" y="3867150"/>
          <a:ext cx="4629150" cy="7048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43"/>
  <sheetViews>
    <sheetView topLeftCell="B46" zoomScale="130" zoomScaleNormal="130" zoomScaleSheetLayoutView="95" workbookViewId="0">
      <selection activeCell="D53" sqref="D53"/>
    </sheetView>
  </sheetViews>
  <sheetFormatPr defaultRowHeight="13.5"/>
  <cols>
    <col min="1" max="1" width="4.28515625" style="694" customWidth="1"/>
    <col min="2" max="2" width="11.5703125" style="740" customWidth="1"/>
    <col min="3" max="3" width="1.5703125" style="515" customWidth="1"/>
    <col min="4" max="4" width="69.5703125" style="515" customWidth="1"/>
    <col min="5" max="5" width="7.5703125" style="515" customWidth="1"/>
    <col min="6" max="6" width="2.28515625" style="515" customWidth="1"/>
    <col min="7" max="7" width="13.140625" style="698" customWidth="1"/>
    <col min="8" max="8" width="2.7109375" style="515" customWidth="1"/>
    <col min="9" max="9" width="13.140625" style="515" customWidth="1"/>
    <col min="10" max="10" width="7.28515625" style="694" customWidth="1"/>
    <col min="11" max="11" width="4.42578125" style="694" customWidth="1"/>
    <col min="12" max="12" width="49.85546875" style="515" customWidth="1"/>
    <col min="13" max="13" width="19.7109375" style="515" customWidth="1"/>
    <col min="14" max="14" width="18.5703125" style="515" customWidth="1"/>
    <col min="15" max="15" width="19.85546875" style="515" customWidth="1"/>
    <col min="16" max="16" width="17.140625" style="515" customWidth="1"/>
    <col min="17" max="28" width="9.140625" style="515"/>
    <col min="29" max="16384" width="9.140625" style="694"/>
  </cols>
  <sheetData>
    <row r="1" spans="2:36" ht="15.75">
      <c r="B1" s="515"/>
      <c r="D1" s="693"/>
      <c r="E1" s="693"/>
      <c r="F1" s="693"/>
      <c r="G1" s="739"/>
      <c r="I1" s="92" t="s">
        <v>802</v>
      </c>
      <c r="L1" s="695"/>
      <c r="M1" s="695"/>
      <c r="N1" s="695"/>
      <c r="O1" s="695"/>
      <c r="P1" s="695"/>
    </row>
    <row r="2" spans="2:36" ht="21.75" customHeight="1">
      <c r="B2" s="1038" t="s">
        <v>734</v>
      </c>
      <c r="C2" s="1038"/>
      <c r="D2" s="1038"/>
      <c r="E2" s="1038"/>
      <c r="F2" s="1038"/>
      <c r="G2" s="1038"/>
      <c r="H2" s="1038"/>
      <c r="I2" s="1038"/>
      <c r="L2" s="695"/>
      <c r="M2" s="695"/>
      <c r="N2" s="695"/>
      <c r="O2" s="695"/>
      <c r="P2" s="695"/>
    </row>
    <row r="3" spans="2:36" ht="16.5" customHeight="1">
      <c r="B3" s="1039" t="s">
        <v>641</v>
      </c>
      <c r="C3" s="1039"/>
      <c r="D3" s="1039"/>
      <c r="E3" s="1039"/>
      <c r="F3" s="1039"/>
      <c r="G3" s="1039"/>
      <c r="H3" s="1039"/>
      <c r="I3" s="1039"/>
      <c r="L3" s="695"/>
      <c r="M3" s="695"/>
      <c r="N3" s="695"/>
      <c r="O3" s="695"/>
      <c r="P3" s="695"/>
    </row>
    <row r="4" spans="2:36" s="696" customFormat="1" ht="16.5" customHeight="1">
      <c r="B4" s="1040" t="s">
        <v>927</v>
      </c>
      <c r="C4" s="1040"/>
      <c r="D4" s="1040"/>
      <c r="E4" s="1040"/>
      <c r="F4" s="1040"/>
      <c r="G4" s="1040"/>
      <c r="H4" s="1040"/>
      <c r="I4" s="1040"/>
      <c r="L4" s="695"/>
      <c r="M4" s="695"/>
      <c r="N4" s="695"/>
      <c r="O4" s="695"/>
      <c r="P4" s="695"/>
      <c r="Q4" s="697"/>
      <c r="R4" s="697"/>
      <c r="S4" s="697"/>
      <c r="T4" s="697"/>
      <c r="U4" s="697"/>
      <c r="V4" s="697"/>
      <c r="W4" s="697"/>
      <c r="X4" s="697"/>
      <c r="Y4" s="697"/>
      <c r="Z4" s="697"/>
      <c r="AA4" s="697"/>
      <c r="AB4" s="697"/>
    </row>
    <row r="5" spans="2:36" s="696" customFormat="1" ht="16.5" customHeight="1">
      <c r="B5" s="1040" t="s">
        <v>735</v>
      </c>
      <c r="C5" s="1040"/>
      <c r="D5" s="1040"/>
      <c r="E5" s="1040"/>
      <c r="F5" s="1040"/>
      <c r="G5" s="1040"/>
      <c r="H5" s="1040"/>
      <c r="I5" s="1040"/>
      <c r="L5" s="695"/>
      <c r="M5" s="695"/>
      <c r="N5" s="695"/>
      <c r="O5" s="695"/>
      <c r="P5" s="695"/>
      <c r="Q5" s="697"/>
      <c r="R5" s="697"/>
      <c r="S5" s="697"/>
      <c r="T5" s="697"/>
      <c r="U5" s="697"/>
      <c r="V5" s="697"/>
      <c r="W5" s="697"/>
      <c r="X5" s="697"/>
      <c r="Y5" s="697"/>
      <c r="Z5" s="697"/>
      <c r="AA5" s="697"/>
      <c r="AB5" s="697"/>
    </row>
    <row r="6" spans="2:36" ht="15.75" customHeight="1">
      <c r="B6" s="698"/>
      <c r="C6" s="698"/>
      <c r="D6" s="698"/>
      <c r="E6" s="698"/>
      <c r="F6" s="698"/>
      <c r="H6" s="698"/>
      <c r="I6" s="700" t="s">
        <v>285</v>
      </c>
      <c r="L6" s="701"/>
      <c r="M6" s="701"/>
      <c r="N6" s="701"/>
      <c r="O6" s="701"/>
      <c r="P6" s="701"/>
    </row>
    <row r="7" spans="2:36" ht="9.75" customHeight="1">
      <c r="B7" s="702"/>
      <c r="C7" s="702"/>
      <c r="D7" s="703"/>
      <c r="E7" s="703"/>
      <c r="F7" s="703"/>
      <c r="G7" s="703"/>
      <c r="H7" s="703"/>
      <c r="I7" s="703"/>
      <c r="J7" s="704"/>
      <c r="K7" s="704"/>
      <c r="L7" s="705"/>
      <c r="M7" s="705"/>
      <c r="N7" s="705"/>
      <c r="O7" s="705"/>
      <c r="P7" s="705"/>
      <c r="Q7" s="706"/>
      <c r="R7" s="706"/>
      <c r="S7" s="706"/>
      <c r="T7" s="706"/>
      <c r="U7" s="706"/>
      <c r="V7" s="706"/>
      <c r="W7" s="706"/>
      <c r="X7" s="706"/>
      <c r="Y7" s="706"/>
      <c r="Z7" s="706"/>
      <c r="AA7" s="706"/>
      <c r="AB7" s="706"/>
      <c r="AC7" s="704"/>
      <c r="AD7" s="704"/>
      <c r="AE7" s="704"/>
      <c r="AF7" s="704"/>
      <c r="AG7" s="704"/>
      <c r="AH7" s="704"/>
      <c r="AI7" s="704"/>
      <c r="AJ7" s="704"/>
    </row>
    <row r="8" spans="2:36" ht="28.5" customHeight="1">
      <c r="B8" s="1042" t="s">
        <v>928</v>
      </c>
      <c r="C8" s="1042"/>
      <c r="D8" s="707"/>
      <c r="E8" s="708" t="s">
        <v>753</v>
      </c>
      <c r="F8" s="707"/>
      <c r="G8" s="1041" t="s">
        <v>752</v>
      </c>
      <c r="H8" s="1041"/>
      <c r="I8" s="1041"/>
      <c r="J8" s="704"/>
      <c r="K8" s="704"/>
      <c r="L8" s="705"/>
      <c r="M8" s="705"/>
      <c r="N8" s="705"/>
      <c r="O8" s="705"/>
      <c r="P8" s="705"/>
      <c r="Q8" s="706"/>
      <c r="R8" s="706"/>
      <c r="S8" s="706"/>
      <c r="T8" s="706"/>
      <c r="U8" s="706"/>
      <c r="V8" s="706"/>
      <c r="W8" s="706"/>
      <c r="X8" s="706"/>
      <c r="Y8" s="706"/>
      <c r="Z8" s="706"/>
      <c r="AA8" s="706"/>
      <c r="AB8" s="706"/>
      <c r="AC8" s="704"/>
      <c r="AD8" s="704"/>
      <c r="AE8" s="704"/>
      <c r="AF8" s="704"/>
      <c r="AG8" s="704"/>
      <c r="AH8" s="704"/>
      <c r="AI8" s="704"/>
      <c r="AJ8" s="704"/>
    </row>
    <row r="9" spans="2:36" ht="20.25" customHeight="1">
      <c r="B9" s="802"/>
      <c r="C9" s="797"/>
      <c r="D9" s="707"/>
      <c r="E9" s="707"/>
      <c r="F9" s="707"/>
      <c r="G9" s="707">
        <v>2023</v>
      </c>
      <c r="H9" s="707"/>
      <c r="I9" s="707">
        <v>2022</v>
      </c>
      <c r="J9" s="704"/>
      <c r="K9" s="704"/>
      <c r="L9" s="709"/>
      <c r="M9" s="709"/>
      <c r="N9" s="709"/>
      <c r="O9" s="710"/>
      <c r="P9" s="710"/>
      <c r="Q9" s="706"/>
      <c r="R9" s="706"/>
      <c r="S9" s="706"/>
      <c r="T9" s="706"/>
      <c r="U9" s="706"/>
      <c r="V9" s="706"/>
      <c r="W9" s="706"/>
      <c r="X9" s="706"/>
      <c r="Y9" s="706"/>
      <c r="Z9" s="706"/>
      <c r="AA9" s="706"/>
      <c r="AB9" s="706"/>
      <c r="AC9" s="704"/>
      <c r="AD9" s="704"/>
      <c r="AE9" s="704"/>
      <c r="AF9" s="704"/>
      <c r="AG9" s="704"/>
      <c r="AH9" s="704"/>
      <c r="AI9" s="704"/>
      <c r="AJ9" s="704"/>
    </row>
    <row r="10" spans="2:36" ht="15.75" customHeight="1">
      <c r="B10" s="803" t="s">
        <v>0</v>
      </c>
      <c r="C10" s="702"/>
      <c r="D10" s="711" t="s">
        <v>431</v>
      </c>
      <c r="E10" s="702"/>
      <c r="F10" s="702"/>
      <c r="G10" s="702" t="s">
        <v>0</v>
      </c>
      <c r="H10" s="702"/>
      <c r="I10" s="803" t="s">
        <v>0</v>
      </c>
      <c r="J10" s="712"/>
      <c r="K10" s="704"/>
      <c r="L10" s="709"/>
      <c r="M10" s="713"/>
      <c r="N10" s="713"/>
      <c r="O10" s="714"/>
      <c r="P10" s="715"/>
      <c r="Q10" s="706"/>
      <c r="R10" s="706"/>
      <c r="S10" s="706"/>
      <c r="T10" s="706"/>
      <c r="U10" s="706"/>
      <c r="V10" s="706"/>
      <c r="W10" s="706"/>
      <c r="X10" s="706"/>
      <c r="Y10" s="706"/>
      <c r="Z10" s="706"/>
      <c r="AA10" s="706"/>
      <c r="AB10" s="706"/>
      <c r="AC10" s="704"/>
      <c r="AD10" s="704"/>
      <c r="AE10" s="704"/>
      <c r="AF10" s="704"/>
      <c r="AG10" s="704"/>
      <c r="AH10" s="704"/>
      <c r="AI10" s="704"/>
      <c r="AJ10" s="704"/>
    </row>
    <row r="11" spans="2:36" ht="18" customHeight="1">
      <c r="B11" s="818">
        <f>N11</f>
        <v>0</v>
      </c>
      <c r="C11" s="702"/>
      <c r="D11" s="716" t="s">
        <v>75</v>
      </c>
      <c r="E11" s="717">
        <v>1</v>
      </c>
      <c r="F11" s="702"/>
      <c r="G11" s="702">
        <f>M11</f>
        <v>0</v>
      </c>
      <c r="H11" s="702"/>
      <c r="I11" s="803">
        <v>0</v>
      </c>
      <c r="J11" s="712" t="s">
        <v>736</v>
      </c>
      <c r="K11" s="704"/>
      <c r="L11" s="709"/>
      <c r="M11" s="713"/>
      <c r="N11" s="713"/>
      <c r="O11" s="714"/>
      <c r="P11" s="715"/>
      <c r="Q11" s="706"/>
      <c r="R11" s="706"/>
      <c r="S11" s="706"/>
      <c r="T11" s="706"/>
      <c r="U11" s="706"/>
      <c r="V11" s="706"/>
      <c r="W11" s="706"/>
      <c r="X11" s="706"/>
      <c r="Y11" s="706"/>
      <c r="Z11" s="706"/>
      <c r="AA11" s="706"/>
      <c r="AB11" s="706"/>
      <c r="AC11" s="704"/>
      <c r="AD11" s="704"/>
      <c r="AE11" s="704"/>
      <c r="AF11" s="704"/>
      <c r="AG11" s="704"/>
      <c r="AH11" s="704"/>
      <c r="AI11" s="704"/>
      <c r="AJ11" s="704"/>
    </row>
    <row r="12" spans="2:36" ht="18" customHeight="1">
      <c r="B12" s="818">
        <f>N12</f>
        <v>0</v>
      </c>
      <c r="C12" s="702"/>
      <c r="D12" s="716" t="s">
        <v>76</v>
      </c>
      <c r="E12" s="717">
        <v>2</v>
      </c>
      <c r="F12" s="702"/>
      <c r="G12" s="702">
        <f>M12</f>
        <v>0</v>
      </c>
      <c r="H12" s="702"/>
      <c r="I12" s="803">
        <v>0</v>
      </c>
      <c r="J12" s="712"/>
      <c r="K12" s="704"/>
      <c r="L12" s="709"/>
      <c r="M12" s="713"/>
      <c r="N12" s="713"/>
      <c r="O12" s="714"/>
      <c r="P12" s="715"/>
      <c r="Q12" s="706"/>
      <c r="R12" s="706"/>
      <c r="S12" s="706"/>
      <c r="T12" s="706"/>
      <c r="U12" s="706"/>
      <c r="V12" s="706"/>
      <c r="W12" s="706"/>
      <c r="X12" s="706"/>
      <c r="Y12" s="706"/>
      <c r="Z12" s="706"/>
      <c r="AA12" s="706"/>
      <c r="AB12" s="706"/>
      <c r="AC12" s="704"/>
      <c r="AD12" s="704"/>
      <c r="AE12" s="704"/>
      <c r="AF12" s="704"/>
      <c r="AG12" s="704"/>
      <c r="AH12" s="704"/>
      <c r="AI12" s="704"/>
      <c r="AJ12" s="704"/>
    </row>
    <row r="13" spans="2:36" ht="18" customHeight="1">
      <c r="B13" s="820">
        <f>SUM(B11:B12)</f>
        <v>0</v>
      </c>
      <c r="C13" s="702"/>
      <c r="D13" s="711" t="s">
        <v>432</v>
      </c>
      <c r="E13" s="711"/>
      <c r="F13" s="702"/>
      <c r="G13" s="805">
        <f>SUM(G11:G12)</f>
        <v>0</v>
      </c>
      <c r="H13" s="806"/>
      <c r="I13" s="804">
        <f>SUM(I11:I12)</f>
        <v>0</v>
      </c>
      <c r="J13" s="712"/>
      <c r="K13" s="704"/>
      <c r="L13" s="709"/>
      <c r="M13" s="713"/>
      <c r="N13" s="713"/>
      <c r="O13" s="714"/>
      <c r="P13" s="715"/>
      <c r="Q13" s="706"/>
      <c r="R13" s="706"/>
      <c r="S13" s="706"/>
      <c r="T13" s="706"/>
      <c r="U13" s="706"/>
      <c r="V13" s="706"/>
      <c r="W13" s="706"/>
      <c r="X13" s="706"/>
      <c r="Y13" s="706"/>
      <c r="Z13" s="706"/>
      <c r="AA13" s="706"/>
      <c r="AB13" s="706"/>
      <c r="AC13" s="704"/>
      <c r="AD13" s="704"/>
      <c r="AE13" s="704"/>
      <c r="AF13" s="704"/>
      <c r="AG13" s="704"/>
      <c r="AH13" s="704"/>
      <c r="AI13" s="704"/>
      <c r="AJ13" s="704"/>
    </row>
    <row r="14" spans="2:36" ht="12" customHeight="1">
      <c r="B14" s="818"/>
      <c r="C14" s="702"/>
      <c r="D14" s="716"/>
      <c r="E14" s="711"/>
      <c r="F14" s="702"/>
      <c r="G14" s="702"/>
      <c r="H14" s="702"/>
      <c r="I14" s="803"/>
      <c r="J14" s="712"/>
      <c r="K14" s="704"/>
      <c r="L14" s="709"/>
      <c r="M14" s="713"/>
      <c r="N14" s="713"/>
      <c r="O14" s="714"/>
      <c r="P14" s="715"/>
      <c r="Q14" s="706"/>
      <c r="R14" s="706"/>
      <c r="S14" s="706"/>
      <c r="T14" s="706"/>
      <c r="U14" s="706"/>
      <c r="V14" s="706"/>
      <c r="W14" s="706"/>
      <c r="X14" s="706"/>
      <c r="Y14" s="706"/>
      <c r="Z14" s="706"/>
      <c r="AA14" s="706"/>
      <c r="AB14" s="706"/>
      <c r="AC14" s="704"/>
      <c r="AD14" s="704"/>
      <c r="AE14" s="704"/>
      <c r="AF14" s="704"/>
      <c r="AG14" s="704"/>
      <c r="AH14" s="704"/>
      <c r="AI14" s="704"/>
      <c r="AJ14" s="704"/>
    </row>
    <row r="15" spans="2:36" ht="18" customHeight="1">
      <c r="B15" s="818" t="s">
        <v>0</v>
      </c>
      <c r="C15" s="702"/>
      <c r="D15" s="718" t="s">
        <v>433</v>
      </c>
      <c r="E15" s="711"/>
      <c r="F15" s="702"/>
      <c r="G15" s="703" t="s">
        <v>0</v>
      </c>
      <c r="H15" s="702"/>
      <c r="I15" s="803" t="s">
        <v>0</v>
      </c>
      <c r="J15" s="712"/>
      <c r="K15" s="704"/>
      <c r="L15" s="709"/>
      <c r="M15" s="713"/>
      <c r="N15" s="713"/>
      <c r="O15" s="714"/>
      <c r="P15" s="715"/>
      <c r="Q15" s="706"/>
      <c r="R15" s="706"/>
      <c r="S15" s="706"/>
      <c r="T15" s="706"/>
      <c r="U15" s="706"/>
      <c r="V15" s="706"/>
      <c r="W15" s="706"/>
      <c r="X15" s="706"/>
      <c r="Y15" s="706"/>
      <c r="Z15" s="706"/>
      <c r="AA15" s="706"/>
      <c r="AB15" s="706"/>
      <c r="AC15" s="704"/>
      <c r="AD15" s="704"/>
      <c r="AE15" s="704"/>
      <c r="AF15" s="704"/>
      <c r="AG15" s="704"/>
      <c r="AH15" s="704"/>
      <c r="AI15" s="704"/>
      <c r="AJ15" s="704"/>
    </row>
    <row r="16" spans="2:36" ht="18" customHeight="1">
      <c r="B16" s="818" t="s">
        <v>964</v>
      </c>
      <c r="C16" s="702"/>
      <c r="D16" s="719" t="s">
        <v>77</v>
      </c>
      <c r="E16" s="711"/>
      <c r="F16" s="702"/>
      <c r="G16" s="817" t="s">
        <v>929</v>
      </c>
      <c r="H16" s="817"/>
      <c r="I16" s="818" t="s">
        <v>932</v>
      </c>
      <c r="J16" s="712" t="s">
        <v>737</v>
      </c>
      <c r="K16" s="704"/>
      <c r="L16" s="709"/>
      <c r="M16" s="713"/>
      <c r="N16" s="713"/>
      <c r="O16" s="714"/>
      <c r="P16" s="715"/>
      <c r="Q16" s="706"/>
      <c r="R16" s="706"/>
      <c r="S16" s="706"/>
      <c r="T16" s="706"/>
      <c r="U16" s="706"/>
      <c r="V16" s="706"/>
      <c r="W16" s="706"/>
      <c r="X16" s="706"/>
      <c r="Y16" s="706"/>
      <c r="Z16" s="706"/>
      <c r="AA16" s="706"/>
      <c r="AB16" s="706"/>
      <c r="AC16" s="704"/>
      <c r="AD16" s="704"/>
      <c r="AE16" s="704"/>
      <c r="AF16" s="704"/>
      <c r="AG16" s="704"/>
      <c r="AH16" s="704"/>
      <c r="AI16" s="704"/>
      <c r="AJ16" s="704"/>
    </row>
    <row r="17" spans="2:36" ht="18" customHeight="1">
      <c r="B17" s="818">
        <f>N17</f>
        <v>0</v>
      </c>
      <c r="C17" s="702"/>
      <c r="D17" s="719" t="s">
        <v>738</v>
      </c>
      <c r="E17" s="711"/>
      <c r="F17" s="702"/>
      <c r="G17" s="817" t="s">
        <v>930</v>
      </c>
      <c r="H17" s="817"/>
      <c r="I17" s="818" t="s">
        <v>933</v>
      </c>
      <c r="J17" s="712" t="s">
        <v>739</v>
      </c>
      <c r="K17" s="704"/>
      <c r="L17" s="543"/>
      <c r="M17" s="713"/>
      <c r="N17" s="713"/>
      <c r="O17" s="714"/>
      <c r="P17" s="715"/>
      <c r="Q17" s="706"/>
      <c r="R17" s="706"/>
      <c r="S17" s="706"/>
      <c r="T17" s="706"/>
      <c r="U17" s="706"/>
      <c r="V17" s="706"/>
      <c r="W17" s="706"/>
      <c r="X17" s="706"/>
      <c r="Y17" s="706"/>
      <c r="Z17" s="706"/>
      <c r="AA17" s="706"/>
      <c r="AB17" s="706"/>
      <c r="AC17" s="704"/>
      <c r="AD17" s="704"/>
      <c r="AE17" s="704"/>
      <c r="AF17" s="704"/>
      <c r="AG17" s="704"/>
      <c r="AH17" s="704"/>
      <c r="AI17" s="704"/>
      <c r="AJ17" s="704"/>
    </row>
    <row r="18" spans="2:36" ht="15" customHeight="1">
      <c r="B18" s="818" t="s">
        <v>965</v>
      </c>
      <c r="C18" s="702"/>
      <c r="D18" s="719" t="s">
        <v>747</v>
      </c>
      <c r="E18" s="711"/>
      <c r="F18" s="702"/>
      <c r="G18" s="817" t="s">
        <v>931</v>
      </c>
      <c r="H18" s="817"/>
      <c r="I18" s="818" t="s">
        <v>934</v>
      </c>
      <c r="J18" s="712" t="s">
        <v>740</v>
      </c>
      <c r="K18" s="704"/>
      <c r="L18" s="544"/>
      <c r="M18" s="713"/>
      <c r="N18" s="713"/>
      <c r="O18" s="714"/>
      <c r="P18" s="715"/>
      <c r="Q18" s="706"/>
      <c r="R18" s="706"/>
      <c r="S18" s="706"/>
      <c r="T18" s="706"/>
      <c r="U18" s="706"/>
      <c r="V18" s="706"/>
      <c r="W18" s="706"/>
      <c r="X18" s="706"/>
      <c r="Y18" s="706"/>
      <c r="Z18" s="706"/>
      <c r="AA18" s="706"/>
      <c r="AB18" s="706"/>
      <c r="AC18" s="704"/>
      <c r="AD18" s="704"/>
      <c r="AE18" s="704"/>
      <c r="AF18" s="704"/>
      <c r="AG18" s="704"/>
      <c r="AH18" s="704"/>
      <c r="AI18" s="704"/>
      <c r="AJ18" s="704"/>
    </row>
    <row r="19" spans="2:36" ht="18" customHeight="1">
      <c r="B19" s="818">
        <f>N19</f>
        <v>0</v>
      </c>
      <c r="C19" s="702"/>
      <c r="D19" s="719" t="s">
        <v>748</v>
      </c>
      <c r="E19" s="711"/>
      <c r="F19" s="702"/>
      <c r="G19" s="832" t="s">
        <v>935</v>
      </c>
      <c r="H19" s="817"/>
      <c r="I19" s="818"/>
      <c r="J19" s="712" t="s">
        <v>740</v>
      </c>
      <c r="K19" s="704"/>
      <c r="L19" s="709"/>
      <c r="M19" s="713"/>
      <c r="N19" s="713"/>
      <c r="O19" s="714"/>
      <c r="P19" s="715"/>
      <c r="Q19" s="706"/>
      <c r="R19" s="706"/>
      <c r="S19" s="706"/>
      <c r="T19" s="706"/>
      <c r="U19" s="706"/>
      <c r="V19" s="706"/>
      <c r="W19" s="706"/>
      <c r="X19" s="706"/>
      <c r="Y19" s="706"/>
      <c r="Z19" s="706"/>
      <c r="AA19" s="706"/>
      <c r="AB19" s="706"/>
      <c r="AC19" s="704"/>
      <c r="AD19" s="704"/>
      <c r="AE19" s="704"/>
      <c r="AF19" s="704"/>
      <c r="AG19" s="704"/>
      <c r="AH19" s="704"/>
      <c r="AI19" s="704"/>
      <c r="AJ19" s="704"/>
    </row>
    <row r="20" spans="2:36" ht="15.75" customHeight="1">
      <c r="B20" s="818">
        <f>N20</f>
        <v>0</v>
      </c>
      <c r="C20" s="702"/>
      <c r="D20" s="543" t="s">
        <v>885</v>
      </c>
      <c r="E20" s="711"/>
      <c r="F20" s="702"/>
      <c r="G20" s="832" t="s">
        <v>935</v>
      </c>
      <c r="H20" s="817"/>
      <c r="I20" s="833" t="s">
        <v>935</v>
      </c>
      <c r="J20" s="712"/>
      <c r="K20" s="704"/>
      <c r="L20" s="709"/>
      <c r="M20" s="713"/>
      <c r="N20" s="713"/>
      <c r="O20" s="714"/>
      <c r="P20" s="715"/>
      <c r="Q20" s="706"/>
      <c r="R20" s="706"/>
      <c r="S20" s="706"/>
      <c r="T20" s="706"/>
      <c r="U20" s="706"/>
      <c r="V20" s="706"/>
      <c r="W20" s="706"/>
      <c r="X20" s="706"/>
      <c r="Y20" s="706"/>
      <c r="Z20" s="706"/>
      <c r="AA20" s="706"/>
      <c r="AB20" s="706"/>
      <c r="AC20" s="704"/>
      <c r="AD20" s="704"/>
      <c r="AE20" s="704"/>
      <c r="AF20" s="704"/>
      <c r="AG20" s="704"/>
      <c r="AH20" s="704"/>
      <c r="AI20" s="704"/>
      <c r="AJ20" s="704"/>
    </row>
    <row r="21" spans="2:36" ht="18" customHeight="1">
      <c r="B21" s="820" t="s">
        <v>966</v>
      </c>
      <c r="C21" s="702"/>
      <c r="D21" s="718" t="s">
        <v>79</v>
      </c>
      <c r="E21" s="711"/>
      <c r="F21" s="702"/>
      <c r="G21" s="819" t="s">
        <v>938</v>
      </c>
      <c r="H21" s="817"/>
      <c r="I21" s="820" t="s">
        <v>939</v>
      </c>
      <c r="J21" s="712"/>
      <c r="K21" s="704"/>
      <c r="L21" s="709"/>
      <c r="M21" s="713"/>
      <c r="N21" s="713"/>
      <c r="O21" s="714"/>
      <c r="P21" s="715"/>
      <c r="Q21" s="706"/>
      <c r="R21" s="706"/>
      <c r="S21" s="706"/>
      <c r="T21" s="706"/>
      <c r="U21" s="706"/>
      <c r="V21" s="706"/>
      <c r="W21" s="706"/>
      <c r="X21" s="706"/>
      <c r="Y21" s="706"/>
      <c r="Z21" s="706"/>
      <c r="AA21" s="706"/>
      <c r="AB21" s="706"/>
      <c r="AC21" s="704"/>
      <c r="AD21" s="704"/>
      <c r="AE21" s="704"/>
      <c r="AF21" s="704"/>
      <c r="AG21" s="704"/>
      <c r="AH21" s="704"/>
      <c r="AI21" s="704"/>
      <c r="AJ21" s="704"/>
    </row>
    <row r="22" spans="2:36" ht="28.5" customHeight="1">
      <c r="B22" s="820" t="s">
        <v>967</v>
      </c>
      <c r="C22" s="702"/>
      <c r="D22" s="951" t="s">
        <v>749</v>
      </c>
      <c r="E22" s="711"/>
      <c r="F22" s="702"/>
      <c r="G22" s="819" t="s">
        <v>936</v>
      </c>
      <c r="H22" s="817"/>
      <c r="I22" s="820" t="s">
        <v>937</v>
      </c>
      <c r="J22" s="712"/>
      <c r="K22" s="704"/>
      <c r="L22" s="709"/>
      <c r="M22" s="713"/>
      <c r="N22" s="713"/>
      <c r="O22" s="714"/>
      <c r="P22" s="715"/>
      <c r="Q22" s="706"/>
      <c r="R22" s="706"/>
      <c r="S22" s="706"/>
      <c r="T22" s="706"/>
      <c r="U22" s="706"/>
      <c r="V22" s="706"/>
      <c r="W22" s="706"/>
      <c r="X22" s="706"/>
      <c r="Y22" s="706"/>
      <c r="Z22" s="706"/>
      <c r="AA22" s="706"/>
      <c r="AB22" s="706"/>
      <c r="AC22" s="704"/>
      <c r="AD22" s="704"/>
      <c r="AE22" s="704"/>
      <c r="AF22" s="704"/>
      <c r="AG22" s="704"/>
      <c r="AH22" s="704"/>
      <c r="AI22" s="704"/>
      <c r="AJ22" s="704"/>
    </row>
    <row r="23" spans="2:36" ht="15.75" customHeight="1">
      <c r="B23" s="820"/>
      <c r="C23" s="702"/>
      <c r="D23" s="543" t="s">
        <v>886</v>
      </c>
      <c r="E23" s="711"/>
      <c r="F23" s="702"/>
      <c r="G23" s="821" t="s">
        <v>940</v>
      </c>
      <c r="H23" s="817"/>
      <c r="I23" s="818" t="s">
        <v>941</v>
      </c>
      <c r="J23" s="712"/>
      <c r="K23" s="704"/>
      <c r="L23" s="709"/>
      <c r="M23" s="713"/>
      <c r="N23" s="713"/>
      <c r="O23" s="714"/>
      <c r="P23" s="715"/>
      <c r="Q23" s="706"/>
      <c r="R23" s="706"/>
      <c r="S23" s="706"/>
      <c r="T23" s="706"/>
      <c r="U23" s="706"/>
      <c r="V23" s="706"/>
      <c r="W23" s="706"/>
      <c r="X23" s="706"/>
      <c r="Y23" s="706"/>
      <c r="Z23" s="706"/>
      <c r="AA23" s="706"/>
      <c r="AB23" s="706"/>
      <c r="AC23" s="704"/>
      <c r="AD23" s="704"/>
      <c r="AE23" s="704"/>
      <c r="AF23" s="704"/>
      <c r="AG23" s="704"/>
      <c r="AH23" s="704"/>
      <c r="AI23" s="704"/>
      <c r="AJ23" s="704"/>
    </row>
    <row r="24" spans="2:36" ht="15" customHeight="1">
      <c r="B24" s="820" t="s">
        <v>968</v>
      </c>
      <c r="C24" s="702"/>
      <c r="D24" s="543" t="s">
        <v>887</v>
      </c>
      <c r="E24" s="711"/>
      <c r="F24" s="702"/>
      <c r="G24" s="822" t="s">
        <v>942</v>
      </c>
      <c r="H24" s="817"/>
      <c r="I24" s="823" t="s">
        <v>943</v>
      </c>
      <c r="J24" s="712"/>
      <c r="K24" s="704"/>
      <c r="L24" s="709"/>
      <c r="M24" s="713"/>
      <c r="N24" s="713"/>
      <c r="O24" s="714"/>
      <c r="P24" s="715"/>
      <c r="Q24" s="706"/>
      <c r="R24" s="706"/>
      <c r="S24" s="706"/>
      <c r="T24" s="706"/>
      <c r="U24" s="706"/>
      <c r="V24" s="706"/>
      <c r="W24" s="706"/>
      <c r="X24" s="706"/>
      <c r="Y24" s="706"/>
      <c r="Z24" s="706"/>
      <c r="AA24" s="706"/>
      <c r="AB24" s="706"/>
      <c r="AC24" s="704"/>
      <c r="AD24" s="704"/>
      <c r="AE24" s="704"/>
      <c r="AF24" s="704"/>
      <c r="AG24" s="704"/>
      <c r="AH24" s="704"/>
      <c r="AI24" s="704"/>
      <c r="AJ24" s="704"/>
    </row>
    <row r="25" spans="2:36" ht="16.5" customHeight="1">
      <c r="B25" s="834"/>
      <c r="C25" s="702"/>
      <c r="E25" s="711"/>
      <c r="F25" s="702"/>
      <c r="J25" s="712"/>
      <c r="K25" s="704"/>
      <c r="L25" s="709"/>
      <c r="M25" s="713"/>
      <c r="N25" s="713"/>
      <c r="O25" s="714"/>
      <c r="P25" s="715"/>
      <c r="Q25" s="706"/>
      <c r="R25" s="706"/>
      <c r="S25" s="706"/>
      <c r="T25" s="706"/>
      <c r="U25" s="706"/>
      <c r="V25" s="706"/>
      <c r="W25" s="706"/>
      <c r="X25" s="706"/>
      <c r="Y25" s="706"/>
      <c r="Z25" s="706"/>
      <c r="AA25" s="706"/>
      <c r="AB25" s="706"/>
      <c r="AC25" s="704"/>
      <c r="AD25" s="704"/>
      <c r="AE25" s="704"/>
      <c r="AF25" s="704"/>
      <c r="AG25" s="704"/>
      <c r="AH25" s="704"/>
      <c r="AI25" s="704"/>
      <c r="AJ25" s="704"/>
    </row>
    <row r="26" spans="2:36" ht="18" customHeight="1">
      <c r="B26" s="818"/>
      <c r="C26" s="702"/>
      <c r="D26" s="718" t="s">
        <v>889</v>
      </c>
      <c r="E26" s="711"/>
      <c r="F26" s="702"/>
      <c r="G26" s="702"/>
      <c r="H26" s="702"/>
      <c r="I26" s="803"/>
      <c r="J26" s="712"/>
      <c r="K26" s="704"/>
      <c r="L26" s="709"/>
      <c r="M26" s="713"/>
      <c r="N26" s="713"/>
      <c r="O26" s="714"/>
      <c r="P26" s="715"/>
      <c r="Q26" s="706"/>
      <c r="R26" s="706"/>
      <c r="S26" s="706"/>
      <c r="T26" s="706"/>
      <c r="U26" s="706"/>
      <c r="V26" s="706"/>
      <c r="W26" s="706"/>
      <c r="X26" s="706"/>
      <c r="Y26" s="706"/>
      <c r="Z26" s="706"/>
      <c r="AA26" s="706"/>
      <c r="AB26" s="706"/>
      <c r="AC26" s="704"/>
      <c r="AD26" s="704"/>
      <c r="AE26" s="704"/>
      <c r="AF26" s="704"/>
      <c r="AG26" s="704"/>
      <c r="AH26" s="704"/>
      <c r="AI26" s="704"/>
      <c r="AJ26" s="704"/>
    </row>
    <row r="27" spans="2:36" ht="18" customHeight="1">
      <c r="B27" s="818" t="s">
        <v>0</v>
      </c>
      <c r="C27" s="702"/>
      <c r="D27" s="711" t="s">
        <v>255</v>
      </c>
      <c r="E27" s="711"/>
      <c r="F27" s="702"/>
      <c r="G27" s="703" t="s">
        <v>0</v>
      </c>
      <c r="H27" s="702"/>
      <c r="I27" s="803" t="s">
        <v>0</v>
      </c>
      <c r="J27" s="712"/>
      <c r="K27" s="704"/>
      <c r="L27" s="709"/>
      <c r="M27" s="713"/>
      <c r="N27" s="713"/>
      <c r="O27" s="714"/>
      <c r="P27" s="715"/>
      <c r="Q27" s="706"/>
      <c r="R27" s="706"/>
      <c r="S27" s="706"/>
      <c r="T27" s="706"/>
      <c r="U27" s="706"/>
      <c r="V27" s="706"/>
      <c r="W27" s="706"/>
      <c r="X27" s="706"/>
      <c r="Y27" s="706"/>
      <c r="Z27" s="706"/>
      <c r="AA27" s="706"/>
      <c r="AB27" s="706"/>
      <c r="AC27" s="704"/>
      <c r="AD27" s="704"/>
      <c r="AE27" s="704"/>
      <c r="AF27" s="704"/>
      <c r="AG27" s="704"/>
      <c r="AH27" s="704"/>
      <c r="AI27" s="704"/>
      <c r="AJ27" s="704"/>
    </row>
    <row r="28" spans="2:36" ht="18" customHeight="1">
      <c r="B28" s="818" t="s">
        <v>969</v>
      </c>
      <c r="C28" s="702"/>
      <c r="D28" s="716" t="s">
        <v>80</v>
      </c>
      <c r="E28" s="717">
        <v>3</v>
      </c>
      <c r="F28" s="702"/>
      <c r="G28" s="817" t="s">
        <v>944</v>
      </c>
      <c r="H28" s="817"/>
      <c r="I28" s="818" t="s">
        <v>945</v>
      </c>
      <c r="J28" s="712"/>
      <c r="K28" s="704"/>
      <c r="L28" s="709"/>
      <c r="M28" s="713"/>
      <c r="N28" s="713"/>
      <c r="O28" s="714"/>
      <c r="P28" s="715"/>
      <c r="Q28" s="706"/>
      <c r="R28" s="706"/>
      <c r="S28" s="706"/>
      <c r="T28" s="706"/>
      <c r="U28" s="706"/>
      <c r="V28" s="706"/>
      <c r="W28" s="706"/>
      <c r="X28" s="706"/>
      <c r="Y28" s="706"/>
      <c r="Z28" s="706"/>
      <c r="AA28" s="706"/>
      <c r="AB28" s="706"/>
      <c r="AC28" s="704"/>
      <c r="AD28" s="704"/>
      <c r="AE28" s="704"/>
      <c r="AF28" s="704"/>
      <c r="AG28" s="704"/>
      <c r="AH28" s="704"/>
      <c r="AI28" s="704"/>
      <c r="AJ28" s="704"/>
    </row>
    <row r="29" spans="2:36" ht="18" customHeight="1">
      <c r="B29" s="818" t="s">
        <v>970</v>
      </c>
      <c r="C29" s="702"/>
      <c r="D29" s="716" t="s">
        <v>81</v>
      </c>
      <c r="E29" s="717">
        <v>4</v>
      </c>
      <c r="F29" s="702"/>
      <c r="G29" s="817" t="s">
        <v>948</v>
      </c>
      <c r="H29" s="817"/>
      <c r="I29" s="818" t="s">
        <v>946</v>
      </c>
      <c r="J29" s="712" t="s">
        <v>741</v>
      </c>
      <c r="K29" s="704"/>
      <c r="L29" s="709"/>
      <c r="M29" s="713"/>
      <c r="N29" s="713"/>
      <c r="O29" s="714"/>
      <c r="P29" s="715"/>
      <c r="Q29" s="706"/>
      <c r="R29" s="706"/>
      <c r="S29" s="706"/>
      <c r="T29" s="706"/>
      <c r="U29" s="706"/>
      <c r="V29" s="706"/>
      <c r="W29" s="706"/>
      <c r="X29" s="706"/>
      <c r="Y29" s="706"/>
      <c r="Z29" s="706"/>
      <c r="AA29" s="706"/>
      <c r="AB29" s="706"/>
      <c r="AC29" s="704"/>
      <c r="AD29" s="704"/>
      <c r="AE29" s="704"/>
      <c r="AF29" s="704"/>
      <c r="AG29" s="704"/>
      <c r="AH29" s="704"/>
      <c r="AI29" s="704"/>
      <c r="AJ29" s="704"/>
    </row>
    <row r="30" spans="2:36" ht="18" customHeight="1">
      <c r="B30" s="818" t="s">
        <v>971</v>
      </c>
      <c r="C30" s="702"/>
      <c r="D30" s="543" t="s">
        <v>742</v>
      </c>
      <c r="E30" s="717">
        <v>5</v>
      </c>
      <c r="F30" s="702"/>
      <c r="G30" s="817" t="s">
        <v>949</v>
      </c>
      <c r="H30" s="817"/>
      <c r="I30" s="818" t="s">
        <v>947</v>
      </c>
      <c r="J30" s="712"/>
      <c r="K30" s="704"/>
      <c r="L30" s="709"/>
      <c r="M30" s="713"/>
      <c r="N30" s="713"/>
      <c r="O30" s="714"/>
      <c r="P30" s="715"/>
      <c r="Q30" s="706"/>
      <c r="R30" s="706"/>
      <c r="S30" s="706"/>
      <c r="T30" s="706"/>
      <c r="U30" s="706"/>
      <c r="V30" s="706"/>
      <c r="W30" s="706"/>
      <c r="X30" s="706"/>
      <c r="Y30" s="706"/>
      <c r="Z30" s="706"/>
      <c r="AA30" s="706"/>
      <c r="AB30" s="706"/>
      <c r="AC30" s="704"/>
      <c r="AD30" s="704"/>
      <c r="AE30" s="704"/>
      <c r="AF30" s="704"/>
      <c r="AG30" s="704"/>
      <c r="AH30" s="704"/>
      <c r="AI30" s="704"/>
      <c r="AJ30" s="704"/>
    </row>
    <row r="31" spans="2:36" ht="18" customHeight="1">
      <c r="B31" s="820" t="s">
        <v>972</v>
      </c>
      <c r="C31" s="702"/>
      <c r="D31" s="711" t="s">
        <v>434</v>
      </c>
      <c r="E31" s="711"/>
      <c r="F31" s="702"/>
      <c r="G31" s="824" t="s">
        <v>951</v>
      </c>
      <c r="H31" s="825"/>
      <c r="I31" s="820" t="s">
        <v>950</v>
      </c>
      <c r="J31" s="712"/>
      <c r="K31" s="704"/>
      <c r="L31" s="709"/>
      <c r="M31" s="713"/>
      <c r="N31" s="713"/>
      <c r="O31" s="714"/>
      <c r="P31" s="715"/>
      <c r="Q31" s="706"/>
      <c r="R31" s="706"/>
      <c r="S31" s="706"/>
      <c r="T31" s="706"/>
      <c r="U31" s="706"/>
      <c r="V31" s="706"/>
      <c r="W31" s="706"/>
      <c r="X31" s="706"/>
      <c r="Y31" s="706"/>
      <c r="Z31" s="706"/>
      <c r="AA31" s="706"/>
      <c r="AB31" s="706"/>
      <c r="AC31" s="704"/>
      <c r="AD31" s="704"/>
      <c r="AE31" s="704"/>
      <c r="AF31" s="704"/>
      <c r="AG31" s="704"/>
      <c r="AH31" s="704"/>
      <c r="AI31" s="704"/>
      <c r="AJ31" s="704"/>
    </row>
    <row r="32" spans="2:36" ht="10.5" customHeight="1">
      <c r="B32" s="818"/>
      <c r="C32" s="702"/>
      <c r="D32" s="716"/>
      <c r="E32" s="711"/>
      <c r="F32" s="702"/>
      <c r="G32" s="702"/>
      <c r="H32" s="702"/>
      <c r="I32" s="803"/>
      <c r="J32" s="712"/>
      <c r="K32" s="704"/>
      <c r="L32" s="709"/>
      <c r="M32" s="713"/>
      <c r="N32" s="713"/>
      <c r="O32" s="714"/>
      <c r="P32" s="715"/>
      <c r="Q32" s="706"/>
      <c r="R32" s="706"/>
      <c r="S32" s="706"/>
      <c r="T32" s="706"/>
      <c r="U32" s="706"/>
      <c r="V32" s="706"/>
      <c r="W32" s="706"/>
      <c r="X32" s="706"/>
      <c r="Y32" s="706"/>
      <c r="Z32" s="706"/>
      <c r="AA32" s="706"/>
      <c r="AB32" s="706"/>
      <c r="AC32" s="704"/>
      <c r="AD32" s="704"/>
      <c r="AE32" s="704"/>
      <c r="AF32" s="704"/>
      <c r="AG32" s="704"/>
      <c r="AH32" s="704"/>
      <c r="AI32" s="704"/>
      <c r="AJ32" s="704"/>
    </row>
    <row r="33" spans="2:36" ht="18" customHeight="1">
      <c r="B33" s="818"/>
      <c r="C33" s="702"/>
      <c r="D33" s="711" t="s">
        <v>82</v>
      </c>
      <c r="E33" s="717"/>
      <c r="F33" s="702"/>
      <c r="G33" s="703"/>
      <c r="H33" s="702"/>
      <c r="I33" s="803"/>
      <c r="J33" s="712"/>
      <c r="K33" s="704"/>
      <c r="L33" s="709"/>
      <c r="M33" s="713"/>
      <c r="N33" s="713"/>
      <c r="O33" s="714"/>
      <c r="P33" s="715"/>
      <c r="Q33" s="706"/>
      <c r="R33" s="706"/>
      <c r="S33" s="706"/>
      <c r="T33" s="706"/>
      <c r="U33" s="706"/>
      <c r="V33" s="706"/>
      <c r="W33" s="706"/>
      <c r="X33" s="706"/>
      <c r="Y33" s="706"/>
      <c r="Z33" s="706"/>
      <c r="AA33" s="706"/>
      <c r="AB33" s="706"/>
      <c r="AC33" s="704"/>
      <c r="AD33" s="704"/>
      <c r="AE33" s="704"/>
      <c r="AF33" s="704"/>
      <c r="AG33" s="704"/>
      <c r="AH33" s="704"/>
      <c r="AI33" s="704"/>
      <c r="AJ33" s="704"/>
    </row>
    <row r="34" spans="2:36" ht="18" customHeight="1">
      <c r="B34" s="818" t="s">
        <v>973</v>
      </c>
      <c r="C34" s="702"/>
      <c r="D34" s="720" t="s">
        <v>83</v>
      </c>
      <c r="E34" s="717">
        <v>6</v>
      </c>
      <c r="F34" s="702"/>
      <c r="G34" s="817" t="s">
        <v>952</v>
      </c>
      <c r="H34" s="817"/>
      <c r="I34" s="818">
        <v>0</v>
      </c>
      <c r="J34" s="712"/>
      <c r="K34" s="704"/>
      <c r="L34" s="709"/>
      <c r="M34" s="713"/>
      <c r="N34" s="713"/>
      <c r="O34" s="714"/>
      <c r="P34" s="715"/>
      <c r="Q34" s="706"/>
      <c r="R34" s="706"/>
      <c r="S34" s="706"/>
      <c r="T34" s="706"/>
      <c r="U34" s="706"/>
      <c r="V34" s="706"/>
      <c r="W34" s="706"/>
      <c r="X34" s="706"/>
      <c r="Y34" s="706"/>
      <c r="Z34" s="706"/>
      <c r="AA34" s="706"/>
      <c r="AB34" s="706"/>
      <c r="AC34" s="704"/>
      <c r="AD34" s="704"/>
      <c r="AE34" s="704"/>
      <c r="AF34" s="704"/>
      <c r="AG34" s="704"/>
      <c r="AH34" s="704"/>
      <c r="AI34" s="704"/>
      <c r="AJ34" s="704"/>
    </row>
    <row r="35" spans="2:36" ht="18" customHeight="1">
      <c r="B35" s="818" t="s">
        <v>974</v>
      </c>
      <c r="C35" s="702"/>
      <c r="D35" s="716" t="s">
        <v>84</v>
      </c>
      <c r="E35" s="717">
        <v>7</v>
      </c>
      <c r="F35" s="702"/>
      <c r="G35" s="817">
        <v>0</v>
      </c>
      <c r="H35" s="817"/>
      <c r="I35" s="818">
        <v>0</v>
      </c>
      <c r="J35" s="712"/>
      <c r="K35" s="704"/>
      <c r="L35" s="709"/>
      <c r="M35" s="713"/>
      <c r="N35" s="713"/>
      <c r="O35" s="714"/>
      <c r="P35" s="715"/>
      <c r="Q35" s="706"/>
      <c r="R35" s="706"/>
      <c r="S35" s="706"/>
      <c r="T35" s="706"/>
      <c r="U35" s="706"/>
      <c r="V35" s="706"/>
      <c r="W35" s="706"/>
      <c r="X35" s="706"/>
      <c r="Y35" s="706"/>
      <c r="Z35" s="706"/>
      <c r="AA35" s="706"/>
      <c r="AB35" s="706"/>
      <c r="AC35" s="704"/>
      <c r="AD35" s="704"/>
      <c r="AE35" s="704"/>
      <c r="AF35" s="704"/>
      <c r="AG35" s="704"/>
      <c r="AH35" s="704"/>
      <c r="AI35" s="704"/>
      <c r="AJ35" s="704"/>
    </row>
    <row r="36" spans="2:36" ht="18" customHeight="1">
      <c r="B36" s="818">
        <f>N36</f>
        <v>0</v>
      </c>
      <c r="C36" s="702"/>
      <c r="D36" s="721" t="s">
        <v>85</v>
      </c>
      <c r="E36" s="717">
        <v>8</v>
      </c>
      <c r="F36" s="702"/>
      <c r="G36" s="817">
        <f>M36</f>
        <v>0</v>
      </c>
      <c r="H36" s="817"/>
      <c r="I36" s="818">
        <v>0</v>
      </c>
      <c r="J36" s="712" t="s">
        <v>741</v>
      </c>
      <c r="K36" s="704"/>
      <c r="L36" s="709"/>
      <c r="M36" s="713"/>
      <c r="N36" s="713"/>
      <c r="O36" s="714"/>
      <c r="P36" s="715"/>
      <c r="Q36" s="706"/>
      <c r="R36" s="706"/>
      <c r="S36" s="706"/>
      <c r="T36" s="706"/>
      <c r="U36" s="706"/>
      <c r="V36" s="706"/>
      <c r="W36" s="706"/>
      <c r="X36" s="706"/>
      <c r="Y36" s="706"/>
      <c r="Z36" s="706"/>
      <c r="AA36" s="706"/>
      <c r="AB36" s="706"/>
      <c r="AC36" s="704"/>
      <c r="AD36" s="704"/>
      <c r="AE36" s="704"/>
      <c r="AF36" s="704"/>
      <c r="AG36" s="704"/>
      <c r="AH36" s="704"/>
      <c r="AI36" s="704"/>
      <c r="AJ36" s="704"/>
    </row>
    <row r="37" spans="2:36" ht="18" customHeight="1">
      <c r="B37" s="818">
        <f>N37</f>
        <v>0</v>
      </c>
      <c r="C37" s="702"/>
      <c r="D37" s="721" t="s">
        <v>86</v>
      </c>
      <c r="E37" s="717">
        <v>9</v>
      </c>
      <c r="F37" s="702"/>
      <c r="G37" s="817">
        <f>M37</f>
        <v>0</v>
      </c>
      <c r="H37" s="817"/>
      <c r="I37" s="818">
        <v>0</v>
      </c>
      <c r="J37" s="712"/>
      <c r="K37" s="704"/>
      <c r="L37" s="709"/>
      <c r="M37" s="713"/>
      <c r="N37" s="713"/>
      <c r="O37" s="714"/>
      <c r="P37" s="715"/>
      <c r="Q37" s="706"/>
      <c r="R37" s="706"/>
      <c r="S37" s="706"/>
      <c r="T37" s="706"/>
      <c r="U37" s="706"/>
      <c r="V37" s="706"/>
      <c r="W37" s="706"/>
      <c r="X37" s="706"/>
      <c r="Y37" s="706"/>
      <c r="Z37" s="706"/>
      <c r="AA37" s="706"/>
      <c r="AB37" s="706"/>
      <c r="AC37" s="704"/>
      <c r="AD37" s="704"/>
      <c r="AE37" s="704"/>
      <c r="AF37" s="704"/>
      <c r="AG37" s="704"/>
      <c r="AH37" s="704"/>
      <c r="AI37" s="704"/>
      <c r="AJ37" s="704"/>
    </row>
    <row r="38" spans="2:36" ht="18" customHeight="1">
      <c r="B38" s="818">
        <f>N38</f>
        <v>0</v>
      </c>
      <c r="C38" s="702"/>
      <c r="D38" s="721" t="s">
        <v>87</v>
      </c>
      <c r="E38" s="717">
        <v>10</v>
      </c>
      <c r="F38" s="702"/>
      <c r="G38" s="817">
        <f>M38</f>
        <v>0</v>
      </c>
      <c r="H38" s="817"/>
      <c r="I38" s="818">
        <v>0</v>
      </c>
      <c r="J38" s="712"/>
      <c r="K38" s="704"/>
      <c r="L38" s="709"/>
      <c r="M38" s="713"/>
      <c r="N38" s="713"/>
      <c r="O38" s="714"/>
      <c r="P38" s="715"/>
      <c r="Q38" s="706"/>
      <c r="R38" s="706"/>
      <c r="S38" s="706"/>
      <c r="T38" s="706"/>
      <c r="U38" s="706"/>
      <c r="V38" s="706"/>
      <c r="W38" s="706"/>
      <c r="X38" s="706"/>
      <c r="Y38" s="706"/>
      <c r="Z38" s="706"/>
      <c r="AA38" s="706"/>
      <c r="AB38" s="706"/>
      <c r="AC38" s="704"/>
      <c r="AD38" s="704"/>
      <c r="AE38" s="704"/>
      <c r="AF38" s="704"/>
      <c r="AG38" s="704"/>
      <c r="AH38" s="704"/>
      <c r="AI38" s="704"/>
      <c r="AJ38" s="704"/>
    </row>
    <row r="39" spans="2:36" ht="18" customHeight="1">
      <c r="B39" s="818">
        <f>N39</f>
        <v>0</v>
      </c>
      <c r="C39" s="702"/>
      <c r="D39" s="721" t="s">
        <v>88</v>
      </c>
      <c r="E39" s="717">
        <v>11</v>
      </c>
      <c r="F39" s="702"/>
      <c r="G39" s="817">
        <f>M39</f>
        <v>0</v>
      </c>
      <c r="H39" s="817"/>
      <c r="I39" s="818">
        <v>0</v>
      </c>
      <c r="J39" s="712"/>
      <c r="K39" s="704"/>
      <c r="L39" s="709"/>
      <c r="M39" s="713"/>
      <c r="N39" s="713"/>
      <c r="O39" s="714"/>
      <c r="P39" s="715"/>
      <c r="Q39" s="706"/>
      <c r="R39" s="706"/>
      <c r="S39" s="706"/>
      <c r="T39" s="706"/>
      <c r="U39" s="706"/>
      <c r="V39" s="706"/>
      <c r="W39" s="706"/>
      <c r="X39" s="706"/>
      <c r="Y39" s="706"/>
      <c r="Z39" s="706"/>
      <c r="AA39" s="706"/>
      <c r="AB39" s="706"/>
      <c r="AC39" s="704"/>
      <c r="AD39" s="704"/>
      <c r="AE39" s="704"/>
      <c r="AF39" s="704"/>
      <c r="AG39" s="704"/>
      <c r="AH39" s="704"/>
      <c r="AI39" s="704"/>
      <c r="AJ39" s="704"/>
    </row>
    <row r="40" spans="2:36" ht="18" customHeight="1">
      <c r="B40" s="820" t="s">
        <v>975</v>
      </c>
      <c r="C40" s="702"/>
      <c r="D40" s="722" t="s">
        <v>435</v>
      </c>
      <c r="E40" s="711" t="s">
        <v>0</v>
      </c>
      <c r="F40" s="702"/>
      <c r="G40" s="819" t="s">
        <v>952</v>
      </c>
      <c r="H40" s="825"/>
      <c r="I40" s="820">
        <v>0</v>
      </c>
      <c r="J40" s="712"/>
      <c r="K40" s="704"/>
      <c r="L40" s="709"/>
      <c r="M40" s="713"/>
      <c r="N40" s="713"/>
      <c r="O40" s="714"/>
      <c r="P40" s="715"/>
      <c r="Q40" s="706"/>
      <c r="R40" s="706"/>
      <c r="S40" s="706"/>
      <c r="T40" s="706"/>
      <c r="U40" s="706"/>
      <c r="V40" s="706"/>
      <c r="W40" s="706"/>
      <c r="X40" s="706"/>
      <c r="Y40" s="706"/>
      <c r="Z40" s="706"/>
      <c r="AA40" s="706"/>
      <c r="AB40" s="706"/>
      <c r="AC40" s="704"/>
      <c r="AD40" s="704"/>
      <c r="AE40" s="704"/>
      <c r="AF40" s="704"/>
      <c r="AG40" s="704"/>
      <c r="AH40" s="704"/>
      <c r="AI40" s="704"/>
      <c r="AJ40" s="704"/>
    </row>
    <row r="41" spans="2:36" ht="11.25" customHeight="1">
      <c r="B41" s="826"/>
      <c r="C41" s="702"/>
      <c r="D41" s="721"/>
      <c r="E41" s="711"/>
      <c r="F41" s="702"/>
      <c r="G41" s="806"/>
      <c r="H41" s="806"/>
      <c r="I41" s="807"/>
      <c r="J41" s="712"/>
      <c r="K41" s="704"/>
      <c r="L41" s="709"/>
      <c r="M41" s="713"/>
      <c r="N41" s="713"/>
      <c r="O41" s="714"/>
      <c r="P41" s="715"/>
      <c r="Q41" s="706"/>
      <c r="R41" s="706"/>
      <c r="S41" s="706"/>
      <c r="T41" s="706"/>
      <c r="U41" s="706"/>
      <c r="V41" s="706"/>
      <c r="W41" s="706"/>
      <c r="X41" s="706"/>
      <c r="Y41" s="706"/>
      <c r="Z41" s="706"/>
      <c r="AA41" s="706"/>
      <c r="AB41" s="706"/>
      <c r="AC41" s="704"/>
      <c r="AD41" s="704"/>
      <c r="AE41" s="704"/>
      <c r="AF41" s="704"/>
      <c r="AG41" s="704"/>
      <c r="AH41" s="704"/>
      <c r="AI41" s="704"/>
      <c r="AJ41" s="704"/>
    </row>
    <row r="42" spans="2:36" ht="18" customHeight="1">
      <c r="B42" s="818">
        <f>N42</f>
        <v>0</v>
      </c>
      <c r="C42" s="702"/>
      <c r="D42" s="723" t="s">
        <v>758</v>
      </c>
      <c r="E42" s="711"/>
      <c r="F42" s="702"/>
      <c r="G42" s="825" t="s">
        <v>953</v>
      </c>
      <c r="H42" s="825"/>
      <c r="I42" s="826" t="s">
        <v>933</v>
      </c>
      <c r="J42" s="712" t="s">
        <v>739</v>
      </c>
      <c r="K42" s="704"/>
      <c r="L42" s="709"/>
      <c r="M42" s="713"/>
      <c r="N42" s="713"/>
      <c r="O42" s="714"/>
      <c r="P42" s="715"/>
      <c r="Q42" s="706"/>
      <c r="R42" s="706"/>
      <c r="S42" s="706"/>
      <c r="T42" s="706"/>
      <c r="U42" s="706"/>
      <c r="V42" s="706"/>
      <c r="W42" s="706"/>
      <c r="X42" s="706"/>
      <c r="Y42" s="706"/>
      <c r="Z42" s="706"/>
      <c r="AA42" s="706"/>
      <c r="AB42" s="706"/>
      <c r="AC42" s="704"/>
      <c r="AD42" s="704"/>
      <c r="AE42" s="704"/>
      <c r="AF42" s="704"/>
      <c r="AG42" s="704"/>
      <c r="AH42" s="704"/>
      <c r="AI42" s="704"/>
      <c r="AJ42" s="704"/>
    </row>
    <row r="43" spans="2:36" s="734" customFormat="1" ht="27" customHeight="1">
      <c r="B43" s="835" t="s">
        <v>976</v>
      </c>
      <c r="C43" s="724"/>
      <c r="D43" s="725" t="s">
        <v>888</v>
      </c>
      <c r="E43" s="726"/>
      <c r="F43" s="724"/>
      <c r="G43" s="827" t="s">
        <v>954</v>
      </c>
      <c r="H43" s="827"/>
      <c r="I43" s="828" t="s">
        <v>955</v>
      </c>
      <c r="J43" s="727" t="s">
        <v>740</v>
      </c>
      <c r="K43" s="728"/>
      <c r="L43" s="729"/>
      <c r="M43" s="730"/>
      <c r="N43" s="730"/>
      <c r="O43" s="731"/>
      <c r="P43" s="732"/>
      <c r="Q43" s="733"/>
      <c r="R43" s="733"/>
      <c r="S43" s="733"/>
      <c r="T43" s="733"/>
      <c r="U43" s="733"/>
      <c r="V43" s="733"/>
      <c r="W43" s="733"/>
      <c r="X43" s="733"/>
      <c r="Y43" s="733"/>
      <c r="Z43" s="733"/>
      <c r="AA43" s="733"/>
      <c r="AB43" s="733"/>
      <c r="AC43" s="728"/>
      <c r="AD43" s="728"/>
      <c r="AE43" s="728"/>
      <c r="AF43" s="728"/>
      <c r="AG43" s="728"/>
      <c r="AH43" s="728"/>
      <c r="AI43" s="728"/>
      <c r="AJ43" s="728"/>
    </row>
    <row r="44" spans="2:36" ht="18" customHeight="1">
      <c r="B44" s="818">
        <f>N44</f>
        <v>0</v>
      </c>
      <c r="C44" s="702"/>
      <c r="D44" s="735" t="s">
        <v>743</v>
      </c>
      <c r="E44" s="711"/>
      <c r="F44" s="702"/>
      <c r="G44" s="825">
        <f>M44</f>
        <v>0</v>
      </c>
      <c r="H44" s="825"/>
      <c r="I44" s="826"/>
      <c r="J44" s="712" t="s">
        <v>740</v>
      </c>
      <c r="K44" s="704"/>
      <c r="L44" s="709"/>
      <c r="M44" s="713"/>
      <c r="N44" s="713"/>
      <c r="O44" s="714"/>
      <c r="P44" s="715"/>
      <c r="Q44" s="706"/>
      <c r="R44" s="706"/>
      <c r="S44" s="706"/>
      <c r="T44" s="706"/>
      <c r="U44" s="706"/>
      <c r="V44" s="706"/>
      <c r="W44" s="706"/>
      <c r="X44" s="706"/>
      <c r="Y44" s="706"/>
      <c r="Z44" s="706"/>
      <c r="AA44" s="706"/>
      <c r="AB44" s="706"/>
      <c r="AC44" s="704"/>
      <c r="AD44" s="704"/>
      <c r="AE44" s="704"/>
      <c r="AF44" s="704"/>
      <c r="AG44" s="704"/>
      <c r="AH44" s="704"/>
      <c r="AI44" s="704"/>
      <c r="AJ44" s="704"/>
    </row>
    <row r="45" spans="2:36" ht="18" customHeight="1">
      <c r="B45" s="818">
        <f>N45</f>
        <v>0</v>
      </c>
      <c r="C45" s="702"/>
      <c r="D45" s="723" t="s">
        <v>759</v>
      </c>
      <c r="E45" s="711"/>
      <c r="F45" s="702"/>
      <c r="G45" s="825">
        <f>M45</f>
        <v>0</v>
      </c>
      <c r="H45" s="825"/>
      <c r="I45" s="829"/>
      <c r="J45" s="712"/>
      <c r="K45" s="704"/>
      <c r="L45" s="709"/>
      <c r="M45" s="713"/>
      <c r="N45" s="713"/>
      <c r="O45" s="714"/>
      <c r="P45" s="715"/>
      <c r="Q45" s="706"/>
      <c r="R45" s="706"/>
      <c r="S45" s="706"/>
      <c r="T45" s="706"/>
      <c r="U45" s="706"/>
      <c r="V45" s="706"/>
      <c r="W45" s="706"/>
      <c r="X45" s="706"/>
      <c r="Y45" s="706"/>
      <c r="Z45" s="706"/>
      <c r="AA45" s="706"/>
      <c r="AB45" s="706"/>
      <c r="AC45" s="704"/>
      <c r="AD45" s="704"/>
      <c r="AE45" s="704"/>
      <c r="AF45" s="704"/>
      <c r="AG45" s="704"/>
      <c r="AH45" s="704"/>
      <c r="AI45" s="704"/>
      <c r="AJ45" s="704"/>
    </row>
    <row r="46" spans="2:36" ht="18" customHeight="1">
      <c r="B46" s="820" t="s">
        <v>976</v>
      </c>
      <c r="C46" s="702"/>
      <c r="D46" s="723" t="s">
        <v>760</v>
      </c>
      <c r="E46" s="711"/>
      <c r="F46" s="702"/>
      <c r="G46" s="819" t="s">
        <v>956</v>
      </c>
      <c r="H46" s="825"/>
      <c r="I46" s="820" t="s">
        <v>957</v>
      </c>
      <c r="J46" s="712"/>
      <c r="K46" s="704"/>
      <c r="L46" s="709"/>
      <c r="M46" s="713"/>
      <c r="N46" s="713"/>
      <c r="O46" s="714"/>
      <c r="P46" s="715"/>
      <c r="Q46" s="706"/>
      <c r="R46" s="706"/>
      <c r="S46" s="706"/>
      <c r="T46" s="706"/>
      <c r="U46" s="706"/>
      <c r="V46" s="706"/>
      <c r="W46" s="706"/>
      <c r="X46" s="706"/>
      <c r="Y46" s="706"/>
      <c r="Z46" s="706"/>
      <c r="AA46" s="706"/>
      <c r="AB46" s="706"/>
      <c r="AC46" s="704"/>
      <c r="AD46" s="704"/>
      <c r="AE46" s="704"/>
      <c r="AF46" s="704"/>
      <c r="AG46" s="704"/>
      <c r="AH46" s="704"/>
      <c r="AI46" s="704"/>
      <c r="AJ46" s="704"/>
    </row>
    <row r="47" spans="2:36" ht="11.25" customHeight="1">
      <c r="B47" s="820"/>
      <c r="C47" s="702"/>
      <c r="E47" s="711"/>
      <c r="F47" s="702"/>
      <c r="G47" s="808"/>
      <c r="H47" s="806"/>
      <c r="I47" s="809"/>
      <c r="J47" s="712"/>
      <c r="K47" s="704"/>
      <c r="L47" s="709"/>
      <c r="M47" s="713"/>
      <c r="N47" s="713"/>
      <c r="O47" s="714"/>
      <c r="P47" s="715"/>
      <c r="Q47" s="706"/>
      <c r="R47" s="706"/>
      <c r="S47" s="706"/>
      <c r="T47" s="706"/>
      <c r="U47" s="706"/>
      <c r="V47" s="706"/>
      <c r="W47" s="706"/>
      <c r="X47" s="706"/>
      <c r="Y47" s="706"/>
      <c r="Z47" s="706"/>
      <c r="AA47" s="706"/>
      <c r="AB47" s="706"/>
      <c r="AC47" s="704"/>
      <c r="AD47" s="704"/>
      <c r="AE47" s="704"/>
      <c r="AF47" s="704"/>
      <c r="AG47" s="704"/>
      <c r="AH47" s="704"/>
      <c r="AI47" s="704"/>
      <c r="AJ47" s="704"/>
    </row>
    <row r="48" spans="2:36" ht="18" customHeight="1">
      <c r="B48" s="820" t="s">
        <v>966</v>
      </c>
      <c r="C48" s="702"/>
      <c r="D48" s="716" t="s">
        <v>436</v>
      </c>
      <c r="E48" s="711"/>
      <c r="F48" s="702"/>
      <c r="G48" s="830" t="s">
        <v>958</v>
      </c>
      <c r="H48" s="825"/>
      <c r="I48" s="831" t="s">
        <v>959</v>
      </c>
      <c r="J48" s="712"/>
      <c r="K48" s="704"/>
      <c r="L48" s="709"/>
      <c r="M48" s="713"/>
      <c r="N48" s="713"/>
      <c r="O48" s="714"/>
      <c r="P48" s="715"/>
      <c r="Q48" s="706"/>
      <c r="R48" s="706"/>
      <c r="S48" s="706"/>
      <c r="T48" s="706"/>
      <c r="U48" s="706"/>
      <c r="V48" s="706"/>
      <c r="W48" s="706"/>
      <c r="X48" s="706"/>
      <c r="Y48" s="706"/>
      <c r="Z48" s="706"/>
      <c r="AA48" s="706"/>
      <c r="AB48" s="706"/>
      <c r="AC48" s="704"/>
      <c r="AD48" s="704"/>
      <c r="AE48" s="704"/>
      <c r="AF48" s="704"/>
      <c r="AG48" s="704"/>
      <c r="AH48" s="704"/>
      <c r="AI48" s="704"/>
      <c r="AJ48" s="704"/>
    </row>
    <row r="49" spans="2:36" ht="11.25" customHeight="1">
      <c r="B49" s="836"/>
      <c r="C49" s="706"/>
      <c r="D49" s="711"/>
      <c r="E49" s="718"/>
      <c r="F49" s="706"/>
      <c r="G49" s="806"/>
      <c r="H49" s="811"/>
      <c r="I49" s="812"/>
      <c r="J49" s="712"/>
      <c r="K49" s="704"/>
      <c r="L49" s="709"/>
      <c r="M49" s="713"/>
      <c r="N49" s="713"/>
      <c r="O49" s="714"/>
      <c r="P49" s="715"/>
      <c r="Q49" s="706"/>
      <c r="R49" s="706"/>
      <c r="S49" s="706"/>
      <c r="T49" s="706"/>
      <c r="U49" s="706"/>
      <c r="V49" s="706"/>
      <c r="W49" s="706"/>
      <c r="X49" s="706"/>
      <c r="Y49" s="706"/>
      <c r="Z49" s="706"/>
      <c r="AA49" s="706"/>
      <c r="AB49" s="706"/>
      <c r="AC49" s="704"/>
      <c r="AD49" s="704"/>
      <c r="AE49" s="704"/>
      <c r="AF49" s="704"/>
      <c r="AG49" s="704"/>
      <c r="AH49" s="704"/>
      <c r="AI49" s="704"/>
      <c r="AJ49" s="704"/>
    </row>
    <row r="50" spans="2:36" ht="18" customHeight="1" thickBot="1">
      <c r="B50" s="820">
        <v>0</v>
      </c>
      <c r="C50" s="706"/>
      <c r="D50" s="716" t="s">
        <v>803</v>
      </c>
      <c r="E50" s="718"/>
      <c r="F50" s="706"/>
      <c r="G50" s="934" t="s">
        <v>960</v>
      </c>
      <c r="H50" s="935"/>
      <c r="I50" s="936" t="s">
        <v>961</v>
      </c>
      <c r="J50" s="712"/>
      <c r="K50" s="704"/>
      <c r="L50" s="709"/>
      <c r="M50" s="713"/>
      <c r="N50" s="713"/>
      <c r="O50" s="714"/>
      <c r="P50" s="715"/>
      <c r="Q50" s="706"/>
      <c r="R50" s="706"/>
      <c r="S50" s="706"/>
      <c r="T50" s="706"/>
      <c r="U50" s="706"/>
      <c r="V50" s="706"/>
      <c r="W50" s="706"/>
      <c r="X50" s="706"/>
      <c r="Y50" s="706"/>
      <c r="Z50" s="706"/>
      <c r="AA50" s="706"/>
      <c r="AB50" s="706"/>
      <c r="AC50" s="704"/>
      <c r="AD50" s="704"/>
      <c r="AE50" s="704"/>
      <c r="AF50" s="704"/>
      <c r="AG50" s="704"/>
      <c r="AH50" s="704"/>
      <c r="AI50" s="704"/>
      <c r="AJ50" s="704"/>
    </row>
    <row r="51" spans="2:36" ht="11.25" customHeight="1">
      <c r="B51" s="810"/>
      <c r="C51" s="706"/>
      <c r="E51" s="706"/>
      <c r="F51" s="706"/>
      <c r="G51" s="817"/>
      <c r="H51" s="937"/>
      <c r="I51" s="836"/>
      <c r="J51" s="712"/>
      <c r="K51" s="704"/>
      <c r="L51" s="709"/>
      <c r="M51" s="713"/>
      <c r="N51" s="713"/>
      <c r="O51" s="714"/>
      <c r="P51" s="715"/>
      <c r="Q51" s="706"/>
      <c r="R51" s="706"/>
      <c r="S51" s="706"/>
      <c r="T51" s="706"/>
      <c r="U51" s="706"/>
      <c r="V51" s="706"/>
      <c r="W51" s="706"/>
      <c r="X51" s="706"/>
      <c r="Y51" s="706"/>
      <c r="Z51" s="706"/>
      <c r="AA51" s="706"/>
      <c r="AB51" s="706"/>
      <c r="AC51" s="704"/>
      <c r="AD51" s="704"/>
      <c r="AE51" s="704"/>
      <c r="AF51" s="704"/>
      <c r="AG51" s="704"/>
      <c r="AH51" s="704"/>
      <c r="AI51" s="704"/>
      <c r="AJ51" s="704"/>
    </row>
    <row r="52" spans="2:36" s="734" customFormat="1" ht="18.75" customHeight="1">
      <c r="B52" s="813"/>
      <c r="C52" s="733"/>
      <c r="D52" s="736" t="s">
        <v>744</v>
      </c>
      <c r="E52" s="737"/>
      <c r="F52" s="737"/>
      <c r="G52" s="938" t="s">
        <v>960</v>
      </c>
      <c r="H52" s="939"/>
      <c r="I52" s="940" t="s">
        <v>961</v>
      </c>
      <c r="J52" s="727" t="s">
        <v>745</v>
      </c>
      <c r="K52" s="728"/>
      <c r="L52" s="729"/>
      <c r="M52" s="730"/>
      <c r="N52" s="730"/>
      <c r="O52" s="731"/>
      <c r="P52" s="732"/>
      <c r="Q52" s="733"/>
      <c r="R52" s="733"/>
      <c r="S52" s="733"/>
      <c r="T52" s="733"/>
      <c r="U52" s="733"/>
      <c r="V52" s="733"/>
      <c r="W52" s="733"/>
      <c r="X52" s="733"/>
      <c r="Y52" s="733"/>
      <c r="Z52" s="733"/>
      <c r="AA52" s="733"/>
      <c r="AB52" s="733"/>
      <c r="AC52" s="728"/>
      <c r="AD52" s="728"/>
      <c r="AE52" s="728"/>
      <c r="AF52" s="728"/>
      <c r="AG52" s="728"/>
      <c r="AH52" s="728"/>
      <c r="AI52" s="728"/>
      <c r="AJ52" s="728"/>
    </row>
    <row r="53" spans="2:36" ht="15.75" customHeight="1">
      <c r="B53" s="810"/>
      <c r="C53" s="706"/>
      <c r="D53" s="543" t="s">
        <v>746</v>
      </c>
      <c r="E53" s="706"/>
      <c r="F53" s="706"/>
      <c r="G53" s="817" t="s">
        <v>962</v>
      </c>
      <c r="H53" s="937"/>
      <c r="I53" s="836" t="s">
        <v>963</v>
      </c>
      <c r="J53" s="712" t="s">
        <v>737</v>
      </c>
      <c r="K53" s="704"/>
      <c r="L53" s="709"/>
      <c r="M53" s="713"/>
      <c r="N53" s="713"/>
      <c r="O53" s="714"/>
      <c r="P53" s="715"/>
      <c r="Q53" s="706"/>
      <c r="R53" s="706"/>
      <c r="S53" s="706"/>
      <c r="T53" s="706"/>
      <c r="U53" s="706"/>
      <c r="V53" s="706"/>
      <c r="W53" s="706"/>
      <c r="X53" s="706"/>
      <c r="Y53" s="706"/>
      <c r="Z53" s="706"/>
      <c r="AA53" s="706"/>
      <c r="AB53" s="706"/>
      <c r="AC53" s="704"/>
      <c r="AD53" s="704"/>
      <c r="AE53" s="704"/>
      <c r="AF53" s="704"/>
      <c r="AG53" s="704"/>
      <c r="AH53" s="704"/>
      <c r="AI53" s="704"/>
      <c r="AJ53" s="704"/>
    </row>
    <row r="54" spans="2:36" ht="18" customHeight="1" thickBot="1">
      <c r="B54" s="810"/>
      <c r="C54" s="706"/>
      <c r="E54" s="706"/>
      <c r="F54" s="706"/>
      <c r="G54" s="934">
        <v>0</v>
      </c>
      <c r="H54" s="937"/>
      <c r="I54" s="936">
        <v>0</v>
      </c>
      <c r="J54" s="712"/>
      <c r="K54" s="704"/>
      <c r="L54" s="709"/>
      <c r="M54" s="713"/>
      <c r="N54" s="713"/>
      <c r="O54" s="714"/>
      <c r="P54" s="715"/>
      <c r="Q54" s="706"/>
      <c r="R54" s="706"/>
      <c r="S54" s="706"/>
      <c r="T54" s="706"/>
      <c r="U54" s="706"/>
      <c r="V54" s="706"/>
      <c r="W54" s="706"/>
      <c r="X54" s="706"/>
      <c r="Y54" s="706"/>
      <c r="Z54" s="706"/>
      <c r="AA54" s="706"/>
      <c r="AB54" s="706"/>
      <c r="AC54" s="704"/>
      <c r="AD54" s="704"/>
      <c r="AE54" s="704"/>
      <c r="AF54" s="704"/>
      <c r="AG54" s="704"/>
      <c r="AH54" s="704"/>
      <c r="AI54" s="704"/>
      <c r="AJ54" s="704"/>
    </row>
    <row r="55" spans="2:36" ht="18" customHeight="1">
      <c r="B55" s="706"/>
      <c r="C55" s="706"/>
      <c r="D55" s="706"/>
      <c r="E55" s="706"/>
      <c r="F55" s="706"/>
      <c r="G55" s="702"/>
      <c r="H55" s="706"/>
      <c r="I55" s="706"/>
      <c r="J55" s="712"/>
      <c r="K55" s="704"/>
      <c r="L55" s="709"/>
      <c r="M55" s="699"/>
      <c r="N55" s="699"/>
      <c r="O55" s="714"/>
      <c r="P55" s="738"/>
      <c r="Q55" s="706"/>
      <c r="R55" s="706"/>
      <c r="S55" s="706"/>
      <c r="T55" s="706"/>
      <c r="U55" s="706"/>
      <c r="V55" s="706"/>
      <c r="W55" s="706"/>
      <c r="X55" s="706"/>
      <c r="Y55" s="706"/>
      <c r="Z55" s="706"/>
      <c r="AA55" s="706"/>
      <c r="AB55" s="706"/>
      <c r="AC55" s="704"/>
      <c r="AD55" s="704"/>
      <c r="AE55" s="704"/>
      <c r="AF55" s="704"/>
      <c r="AG55" s="704"/>
      <c r="AH55" s="704"/>
      <c r="AI55" s="704"/>
      <c r="AJ55" s="704"/>
    </row>
    <row r="56" spans="2:36" ht="18" customHeight="1">
      <c r="B56" s="706"/>
      <c r="C56" s="706"/>
      <c r="D56" s="706"/>
      <c r="E56" s="706"/>
      <c r="F56" s="706"/>
      <c r="G56" s="702"/>
      <c r="H56" s="706"/>
      <c r="I56" s="706"/>
      <c r="J56" s="712"/>
      <c r="K56" s="704"/>
      <c r="L56" s="706"/>
      <c r="M56" s="706"/>
      <c r="N56" s="706"/>
      <c r="O56" s="714"/>
      <c r="P56" s="706"/>
      <c r="Q56" s="706"/>
      <c r="R56" s="706"/>
      <c r="S56" s="706"/>
      <c r="T56" s="706"/>
      <c r="U56" s="706"/>
      <c r="V56" s="706"/>
      <c r="W56" s="706"/>
      <c r="X56" s="706"/>
      <c r="Y56" s="706"/>
      <c r="Z56" s="706"/>
      <c r="AA56" s="706"/>
      <c r="AB56" s="706"/>
      <c r="AC56" s="704"/>
      <c r="AD56" s="704"/>
      <c r="AE56" s="704"/>
      <c r="AF56" s="704"/>
      <c r="AG56" s="704"/>
      <c r="AH56" s="704"/>
      <c r="AI56" s="704"/>
      <c r="AJ56" s="704"/>
    </row>
    <row r="57" spans="2:36" ht="18" customHeight="1">
      <c r="B57" s="706"/>
      <c r="C57" s="706"/>
      <c r="D57" s="706"/>
      <c r="E57" s="706"/>
      <c r="F57" s="706"/>
      <c r="G57" s="702"/>
      <c r="H57" s="706"/>
      <c r="I57" s="706"/>
      <c r="J57" s="712"/>
      <c r="K57" s="704"/>
      <c r="L57" s="706"/>
      <c r="M57" s="706"/>
      <c r="N57" s="706"/>
      <c r="O57" s="714"/>
      <c r="P57" s="706"/>
      <c r="Q57" s="706"/>
      <c r="R57" s="706"/>
      <c r="S57" s="706"/>
      <c r="T57" s="706"/>
      <c r="U57" s="706"/>
      <c r="V57" s="706"/>
      <c r="W57" s="706"/>
      <c r="X57" s="706"/>
      <c r="Y57" s="706"/>
      <c r="Z57" s="706"/>
      <c r="AA57" s="706"/>
      <c r="AB57" s="706"/>
      <c r="AC57" s="704"/>
      <c r="AD57" s="704"/>
      <c r="AE57" s="704"/>
      <c r="AF57" s="704"/>
      <c r="AG57" s="704"/>
      <c r="AH57" s="704"/>
      <c r="AI57" s="704"/>
      <c r="AJ57" s="704"/>
    </row>
    <row r="58" spans="2:36" ht="18" customHeight="1">
      <c r="B58" s="741"/>
      <c r="C58" s="706"/>
      <c r="D58" s="706"/>
      <c r="E58" s="706"/>
      <c r="F58" s="706"/>
      <c r="G58" s="702"/>
      <c r="H58" s="706"/>
      <c r="I58" s="706"/>
      <c r="J58" s="712"/>
      <c r="K58" s="704"/>
      <c r="L58" s="706"/>
      <c r="M58" s="706"/>
      <c r="N58" s="706"/>
      <c r="O58" s="714"/>
      <c r="P58" s="706"/>
      <c r="Q58" s="706"/>
      <c r="R58" s="706"/>
      <c r="S58" s="706"/>
      <c r="T58" s="706"/>
      <c r="U58" s="706"/>
      <c r="V58" s="706"/>
      <c r="W58" s="706"/>
      <c r="X58" s="706"/>
      <c r="Y58" s="706"/>
      <c r="Z58" s="706"/>
      <c r="AA58" s="706"/>
      <c r="AB58" s="706"/>
      <c r="AC58" s="704"/>
      <c r="AD58" s="704"/>
      <c r="AE58" s="704"/>
      <c r="AF58" s="704"/>
      <c r="AG58" s="704"/>
      <c r="AH58" s="704"/>
      <c r="AI58" s="704"/>
      <c r="AJ58" s="704"/>
    </row>
    <row r="59" spans="2:36" ht="18" customHeight="1">
      <c r="B59" s="741"/>
      <c r="C59" s="706"/>
      <c r="D59" s="706"/>
      <c r="E59" s="706"/>
      <c r="F59" s="706"/>
      <c r="G59" s="702"/>
      <c r="H59" s="706"/>
      <c r="I59" s="706"/>
      <c r="J59" s="712"/>
      <c r="K59" s="704"/>
      <c r="L59" s="706"/>
      <c r="M59" s="706"/>
      <c r="N59" s="706"/>
      <c r="O59" s="706"/>
      <c r="P59" s="706"/>
      <c r="Q59" s="706"/>
      <c r="R59" s="706"/>
      <c r="S59" s="706"/>
      <c r="T59" s="706"/>
      <c r="U59" s="706"/>
      <c r="V59" s="706"/>
      <c r="W59" s="706"/>
      <c r="X59" s="706"/>
      <c r="Y59" s="706"/>
      <c r="Z59" s="706"/>
      <c r="AA59" s="706"/>
      <c r="AB59" s="706"/>
      <c r="AC59" s="704"/>
      <c r="AD59" s="704"/>
      <c r="AE59" s="704"/>
      <c r="AF59" s="704"/>
      <c r="AG59" s="704"/>
      <c r="AH59" s="704"/>
      <c r="AI59" s="704"/>
      <c r="AJ59" s="704"/>
    </row>
    <row r="60" spans="2:36" ht="18" customHeight="1">
      <c r="B60" s="741"/>
      <c r="C60" s="706"/>
      <c r="D60" s="706"/>
      <c r="E60" s="706"/>
      <c r="F60" s="706"/>
      <c r="G60" s="702"/>
      <c r="H60" s="706"/>
      <c r="I60" s="706"/>
      <c r="J60" s="712"/>
      <c r="K60" s="704"/>
      <c r="L60" s="706"/>
      <c r="M60" s="706"/>
      <c r="N60" s="706"/>
      <c r="O60" s="706"/>
      <c r="P60" s="706"/>
      <c r="Q60" s="706"/>
      <c r="R60" s="706"/>
      <c r="S60" s="706"/>
      <c r="T60" s="706"/>
      <c r="U60" s="706"/>
      <c r="V60" s="706"/>
      <c r="W60" s="706"/>
      <c r="X60" s="706"/>
      <c r="Y60" s="706"/>
      <c r="Z60" s="706"/>
      <c r="AA60" s="706"/>
      <c r="AB60" s="706"/>
      <c r="AC60" s="704"/>
      <c r="AD60" s="704"/>
      <c r="AE60" s="704"/>
      <c r="AF60" s="704"/>
      <c r="AG60" s="704"/>
      <c r="AH60" s="704"/>
      <c r="AI60" s="704"/>
      <c r="AJ60" s="704"/>
    </row>
    <row r="61" spans="2:36" ht="18" customHeight="1">
      <c r="B61" s="741"/>
      <c r="C61" s="706"/>
      <c r="D61" s="706"/>
      <c r="E61" s="706"/>
      <c r="F61" s="706"/>
      <c r="G61" s="702"/>
      <c r="H61" s="706"/>
      <c r="I61" s="706"/>
      <c r="J61" s="712"/>
      <c r="K61" s="704"/>
      <c r="L61" s="706"/>
      <c r="M61" s="706"/>
      <c r="N61" s="706"/>
      <c r="O61" s="706"/>
      <c r="P61" s="706"/>
      <c r="Q61" s="706"/>
      <c r="R61" s="706"/>
      <c r="S61" s="706"/>
      <c r="T61" s="706"/>
      <c r="U61" s="706"/>
      <c r="V61" s="706"/>
      <c r="W61" s="706"/>
      <c r="X61" s="706"/>
      <c r="Y61" s="706"/>
      <c r="Z61" s="706"/>
      <c r="AA61" s="706"/>
      <c r="AB61" s="706"/>
      <c r="AC61" s="704"/>
      <c r="AD61" s="704"/>
      <c r="AE61" s="704"/>
      <c r="AF61" s="704"/>
      <c r="AG61" s="704"/>
      <c r="AH61" s="704"/>
      <c r="AI61" s="704"/>
      <c r="AJ61" s="704"/>
    </row>
    <row r="62" spans="2:36">
      <c r="B62" s="741"/>
      <c r="C62" s="706"/>
      <c r="D62" s="706"/>
      <c r="E62" s="706"/>
      <c r="F62" s="706"/>
      <c r="G62" s="702"/>
      <c r="H62" s="706"/>
      <c r="I62" s="706"/>
      <c r="J62" s="712"/>
      <c r="K62" s="704"/>
      <c r="L62" s="706"/>
      <c r="M62" s="706"/>
      <c r="N62" s="706"/>
      <c r="O62" s="706"/>
      <c r="P62" s="706"/>
      <c r="Q62" s="706"/>
      <c r="R62" s="706"/>
      <c r="S62" s="706"/>
      <c r="T62" s="706"/>
      <c r="U62" s="706"/>
      <c r="V62" s="706"/>
      <c r="W62" s="706"/>
      <c r="X62" s="706"/>
      <c r="Y62" s="706"/>
      <c r="Z62" s="706"/>
      <c r="AA62" s="706"/>
      <c r="AB62" s="706"/>
      <c r="AC62" s="704"/>
      <c r="AD62" s="704"/>
      <c r="AE62" s="704"/>
      <c r="AF62" s="704"/>
      <c r="AG62" s="704"/>
      <c r="AH62" s="704"/>
      <c r="AI62" s="704"/>
      <c r="AJ62" s="704"/>
    </row>
    <row r="63" spans="2:36">
      <c r="B63" s="741"/>
      <c r="C63" s="706"/>
      <c r="D63" s="706"/>
      <c r="E63" s="706"/>
      <c r="F63" s="706"/>
      <c r="G63" s="702"/>
      <c r="H63" s="706"/>
      <c r="I63" s="706"/>
      <c r="J63" s="712"/>
      <c r="K63" s="704"/>
      <c r="L63" s="706"/>
      <c r="M63" s="706"/>
      <c r="N63" s="706"/>
      <c r="O63" s="706"/>
      <c r="P63" s="706"/>
      <c r="Q63" s="706"/>
      <c r="R63" s="706"/>
      <c r="S63" s="706"/>
      <c r="T63" s="706"/>
      <c r="U63" s="706"/>
      <c r="V63" s="706"/>
      <c r="W63" s="706"/>
      <c r="X63" s="706"/>
      <c r="Y63" s="706"/>
      <c r="Z63" s="706"/>
      <c r="AA63" s="706"/>
      <c r="AB63" s="706"/>
      <c r="AC63" s="704"/>
      <c r="AD63" s="704"/>
      <c r="AE63" s="704"/>
      <c r="AF63" s="704"/>
      <c r="AG63" s="704"/>
      <c r="AH63" s="704"/>
      <c r="AI63" s="704"/>
      <c r="AJ63" s="704"/>
    </row>
    <row r="64" spans="2:36">
      <c r="B64" s="741"/>
      <c r="C64" s="706"/>
      <c r="D64" s="706"/>
      <c r="E64" s="706"/>
      <c r="F64" s="706"/>
      <c r="G64" s="702"/>
      <c r="H64" s="706"/>
      <c r="I64" s="706"/>
      <c r="J64" s="712"/>
      <c r="K64" s="704"/>
      <c r="L64" s="706"/>
      <c r="M64" s="706"/>
      <c r="N64" s="706"/>
      <c r="O64" s="706"/>
      <c r="P64" s="706"/>
      <c r="Q64" s="706"/>
      <c r="R64" s="706"/>
      <c r="S64" s="706"/>
      <c r="T64" s="706"/>
      <c r="U64" s="706"/>
      <c r="V64" s="706"/>
      <c r="W64" s="706"/>
      <c r="X64" s="706"/>
      <c r="Y64" s="706"/>
      <c r="Z64" s="706"/>
      <c r="AA64" s="706"/>
      <c r="AB64" s="706"/>
      <c r="AC64" s="704"/>
      <c r="AD64" s="704"/>
      <c r="AE64" s="704"/>
      <c r="AF64" s="704"/>
      <c r="AG64" s="704"/>
      <c r="AH64" s="704"/>
      <c r="AI64" s="704"/>
      <c r="AJ64" s="704"/>
    </row>
    <row r="65" spans="2:36">
      <c r="B65" s="741"/>
      <c r="C65" s="706"/>
      <c r="D65" s="706"/>
      <c r="E65" s="706"/>
      <c r="F65" s="706"/>
      <c r="G65" s="702"/>
      <c r="H65" s="706"/>
      <c r="I65" s="706"/>
      <c r="J65" s="712"/>
      <c r="K65" s="704"/>
      <c r="L65" s="706"/>
      <c r="M65" s="706"/>
      <c r="N65" s="706"/>
      <c r="O65" s="706"/>
      <c r="P65" s="706"/>
      <c r="Q65" s="706"/>
      <c r="R65" s="706"/>
      <c r="S65" s="706"/>
      <c r="T65" s="706"/>
      <c r="U65" s="706"/>
      <c r="V65" s="706"/>
      <c r="W65" s="706"/>
      <c r="X65" s="706"/>
      <c r="Y65" s="706"/>
      <c r="Z65" s="706"/>
      <c r="AA65" s="706"/>
      <c r="AB65" s="706"/>
      <c r="AC65" s="704"/>
      <c r="AD65" s="704"/>
      <c r="AE65" s="704"/>
      <c r="AF65" s="704"/>
      <c r="AG65" s="704"/>
      <c r="AH65" s="704"/>
      <c r="AI65" s="704"/>
      <c r="AJ65" s="704"/>
    </row>
    <row r="66" spans="2:36">
      <c r="B66" s="741"/>
      <c r="C66" s="706"/>
      <c r="D66" s="706"/>
      <c r="E66" s="706"/>
      <c r="F66" s="706"/>
      <c r="G66" s="702"/>
      <c r="H66" s="706"/>
      <c r="I66" s="706"/>
      <c r="J66" s="712"/>
      <c r="K66" s="704"/>
      <c r="L66" s="706"/>
      <c r="M66" s="706"/>
      <c r="N66" s="706"/>
      <c r="O66" s="706"/>
      <c r="P66" s="706"/>
      <c r="Q66" s="706"/>
      <c r="R66" s="706"/>
      <c r="S66" s="706"/>
      <c r="T66" s="706"/>
      <c r="U66" s="706"/>
      <c r="V66" s="706"/>
      <c r="W66" s="706"/>
      <c r="X66" s="706"/>
      <c r="Y66" s="706"/>
      <c r="Z66" s="706"/>
      <c r="AA66" s="706"/>
      <c r="AB66" s="706"/>
      <c r="AC66" s="704"/>
      <c r="AD66" s="704"/>
      <c r="AE66" s="704"/>
      <c r="AF66" s="704"/>
      <c r="AG66" s="704"/>
      <c r="AH66" s="704"/>
      <c r="AI66" s="704"/>
      <c r="AJ66" s="704"/>
    </row>
    <row r="67" spans="2:36">
      <c r="B67" s="741"/>
      <c r="C67" s="706"/>
      <c r="E67" s="706"/>
      <c r="F67" s="706"/>
      <c r="G67" s="702"/>
      <c r="H67" s="706"/>
      <c r="I67" s="706"/>
      <c r="J67" s="712"/>
      <c r="K67" s="704"/>
      <c r="L67" s="706"/>
      <c r="M67" s="706"/>
      <c r="N67" s="706"/>
      <c r="O67" s="706"/>
      <c r="P67" s="706"/>
      <c r="Q67" s="706"/>
      <c r="R67" s="706"/>
      <c r="S67" s="706"/>
      <c r="T67" s="706"/>
      <c r="U67" s="706"/>
      <c r="V67" s="706"/>
      <c r="W67" s="706"/>
      <c r="X67" s="706"/>
      <c r="Y67" s="706"/>
      <c r="Z67" s="706"/>
      <c r="AA67" s="706"/>
      <c r="AB67" s="706"/>
      <c r="AC67" s="704"/>
      <c r="AD67" s="704"/>
      <c r="AE67" s="704"/>
      <c r="AF67" s="704"/>
      <c r="AG67" s="704"/>
      <c r="AH67" s="704"/>
      <c r="AI67" s="704"/>
      <c r="AJ67" s="704"/>
    </row>
    <row r="68" spans="2:36">
      <c r="B68" s="741"/>
      <c r="C68" s="706"/>
      <c r="E68" s="706"/>
      <c r="F68" s="706"/>
      <c r="G68" s="702"/>
      <c r="H68" s="706"/>
      <c r="I68" s="706"/>
      <c r="J68" s="712"/>
      <c r="K68" s="704"/>
      <c r="L68" s="706"/>
      <c r="M68" s="706"/>
      <c r="N68" s="706"/>
      <c r="O68" s="706"/>
      <c r="P68" s="706"/>
      <c r="Q68" s="706"/>
      <c r="R68" s="706"/>
      <c r="S68" s="706"/>
      <c r="T68" s="706"/>
      <c r="U68" s="706"/>
      <c r="V68" s="706"/>
      <c r="W68" s="706"/>
      <c r="X68" s="706"/>
      <c r="Y68" s="706"/>
      <c r="Z68" s="706"/>
      <c r="AA68" s="706"/>
      <c r="AB68" s="706"/>
      <c r="AC68" s="704"/>
      <c r="AD68" s="704"/>
      <c r="AE68" s="704"/>
      <c r="AF68" s="704"/>
      <c r="AG68" s="704"/>
      <c r="AH68" s="704"/>
      <c r="AI68" s="704"/>
      <c r="AJ68" s="704"/>
    </row>
    <row r="69" spans="2:36">
      <c r="B69" s="741"/>
      <c r="C69" s="706"/>
      <c r="E69" s="706"/>
      <c r="F69" s="706"/>
      <c r="G69" s="702"/>
      <c r="H69" s="706"/>
      <c r="I69" s="706"/>
      <c r="J69" s="712"/>
      <c r="K69" s="704"/>
      <c r="L69" s="706"/>
      <c r="M69" s="706"/>
      <c r="N69" s="706"/>
      <c r="O69" s="706"/>
      <c r="P69" s="706"/>
      <c r="Q69" s="706"/>
      <c r="R69" s="706"/>
      <c r="S69" s="706"/>
      <c r="T69" s="706"/>
      <c r="U69" s="706"/>
      <c r="V69" s="706"/>
      <c r="W69" s="706"/>
      <c r="X69" s="706"/>
      <c r="Y69" s="706"/>
      <c r="Z69" s="706"/>
      <c r="AA69" s="706"/>
      <c r="AB69" s="706"/>
      <c r="AC69" s="704"/>
      <c r="AD69" s="704"/>
      <c r="AE69" s="704"/>
      <c r="AF69" s="704"/>
      <c r="AG69" s="704"/>
      <c r="AH69" s="704"/>
      <c r="AI69" s="704"/>
      <c r="AJ69" s="704"/>
    </row>
    <row r="70" spans="2:36">
      <c r="B70" s="741"/>
      <c r="C70" s="706"/>
      <c r="E70" s="706"/>
      <c r="F70" s="706"/>
      <c r="G70" s="702"/>
      <c r="H70" s="706"/>
      <c r="I70" s="706"/>
      <c r="J70" s="712"/>
      <c r="K70" s="704"/>
      <c r="L70" s="706"/>
      <c r="M70" s="706"/>
      <c r="N70" s="706"/>
      <c r="O70" s="706"/>
      <c r="P70" s="706"/>
      <c r="Q70" s="706"/>
      <c r="R70" s="706"/>
      <c r="S70" s="706"/>
      <c r="T70" s="706"/>
      <c r="U70" s="706"/>
      <c r="V70" s="706"/>
      <c r="W70" s="706"/>
      <c r="X70" s="706"/>
      <c r="Y70" s="706"/>
      <c r="Z70" s="706"/>
      <c r="AA70" s="706"/>
      <c r="AB70" s="706"/>
      <c r="AC70" s="704"/>
      <c r="AD70" s="704"/>
      <c r="AE70" s="704"/>
      <c r="AF70" s="704"/>
      <c r="AG70" s="704"/>
      <c r="AH70" s="704"/>
      <c r="AI70" s="704"/>
      <c r="AJ70" s="704"/>
    </row>
    <row r="71" spans="2:36">
      <c r="B71" s="741"/>
      <c r="C71" s="706"/>
      <c r="E71" s="706"/>
      <c r="F71" s="706"/>
      <c r="G71" s="702"/>
      <c r="H71" s="706"/>
      <c r="I71" s="706"/>
      <c r="J71" s="712"/>
      <c r="K71" s="704"/>
      <c r="L71" s="706"/>
      <c r="M71" s="706"/>
      <c r="N71" s="706"/>
      <c r="O71" s="706"/>
      <c r="P71" s="706"/>
      <c r="Q71" s="706"/>
      <c r="R71" s="706"/>
      <c r="S71" s="706"/>
      <c r="T71" s="706"/>
      <c r="U71" s="706"/>
      <c r="V71" s="706"/>
      <c r="W71" s="706"/>
      <c r="X71" s="706"/>
      <c r="Y71" s="706"/>
      <c r="Z71" s="706"/>
      <c r="AA71" s="706"/>
      <c r="AB71" s="706"/>
      <c r="AC71" s="704"/>
      <c r="AD71" s="704"/>
      <c r="AE71" s="704"/>
      <c r="AF71" s="704"/>
      <c r="AG71" s="704"/>
      <c r="AH71" s="704"/>
      <c r="AI71" s="704"/>
      <c r="AJ71" s="704"/>
    </row>
    <row r="72" spans="2:36">
      <c r="B72" s="741"/>
      <c r="C72" s="706"/>
      <c r="D72" s="706"/>
      <c r="E72" s="706"/>
      <c r="F72" s="706"/>
      <c r="G72" s="702"/>
      <c r="H72" s="706"/>
      <c r="I72" s="706"/>
      <c r="J72" s="712"/>
      <c r="K72" s="704"/>
      <c r="L72" s="706"/>
      <c r="M72" s="706"/>
      <c r="N72" s="706"/>
      <c r="O72" s="706"/>
      <c r="P72" s="706"/>
      <c r="Q72" s="706"/>
      <c r="R72" s="706"/>
      <c r="S72" s="706"/>
      <c r="T72" s="706"/>
      <c r="U72" s="706"/>
      <c r="V72" s="706"/>
      <c r="W72" s="706"/>
      <c r="X72" s="706"/>
      <c r="Y72" s="706"/>
      <c r="Z72" s="706"/>
      <c r="AA72" s="706"/>
      <c r="AB72" s="706"/>
      <c r="AC72" s="704"/>
      <c r="AD72" s="704"/>
      <c r="AE72" s="704"/>
      <c r="AF72" s="704"/>
      <c r="AG72" s="704"/>
      <c r="AH72" s="704"/>
      <c r="AI72" s="704"/>
      <c r="AJ72" s="704"/>
    </row>
    <row r="73" spans="2:36">
      <c r="B73" s="741"/>
      <c r="C73" s="706"/>
      <c r="D73" s="706"/>
      <c r="E73" s="706"/>
      <c r="F73" s="706"/>
      <c r="G73" s="702"/>
      <c r="H73" s="706"/>
      <c r="I73" s="706"/>
      <c r="J73" s="712"/>
      <c r="K73" s="704"/>
      <c r="L73" s="706"/>
      <c r="M73" s="706"/>
      <c r="N73" s="706"/>
      <c r="O73" s="706"/>
      <c r="P73" s="706"/>
      <c r="Q73" s="706"/>
      <c r="R73" s="706"/>
      <c r="S73" s="706"/>
      <c r="T73" s="706"/>
      <c r="U73" s="706"/>
      <c r="V73" s="706"/>
      <c r="W73" s="706"/>
      <c r="X73" s="706"/>
      <c r="Y73" s="706"/>
      <c r="Z73" s="706"/>
      <c r="AA73" s="706"/>
      <c r="AB73" s="706"/>
      <c r="AC73" s="704"/>
      <c r="AD73" s="704"/>
      <c r="AE73" s="704"/>
      <c r="AF73" s="704"/>
      <c r="AG73" s="704"/>
      <c r="AH73" s="704"/>
      <c r="AI73" s="704"/>
      <c r="AJ73" s="704"/>
    </row>
    <row r="74" spans="2:36">
      <c r="B74" s="741"/>
      <c r="C74" s="706"/>
      <c r="D74" s="706"/>
      <c r="E74" s="706"/>
      <c r="F74" s="706"/>
      <c r="G74" s="702"/>
      <c r="H74" s="706"/>
      <c r="I74" s="706"/>
      <c r="J74" s="712"/>
      <c r="K74" s="704"/>
      <c r="L74" s="706"/>
      <c r="M74" s="706"/>
      <c r="N74" s="706"/>
      <c r="O74" s="706"/>
      <c r="P74" s="706"/>
      <c r="Q74" s="706"/>
      <c r="R74" s="706"/>
      <c r="S74" s="706"/>
      <c r="T74" s="706"/>
      <c r="U74" s="706"/>
      <c r="V74" s="706"/>
      <c r="W74" s="706"/>
      <c r="X74" s="706"/>
      <c r="Y74" s="706"/>
      <c r="Z74" s="706"/>
      <c r="AA74" s="706"/>
      <c r="AB74" s="706"/>
      <c r="AC74" s="704"/>
      <c r="AD74" s="704"/>
      <c r="AE74" s="704"/>
      <c r="AF74" s="704"/>
      <c r="AG74" s="704"/>
      <c r="AH74" s="704"/>
      <c r="AI74" s="704"/>
      <c r="AJ74" s="704"/>
    </row>
    <row r="75" spans="2:36">
      <c r="B75" s="741"/>
      <c r="C75" s="706"/>
      <c r="D75" s="706"/>
      <c r="E75" s="706"/>
      <c r="F75" s="706"/>
      <c r="G75" s="702"/>
      <c r="H75" s="706"/>
      <c r="I75" s="706"/>
      <c r="J75" s="712"/>
      <c r="K75" s="704"/>
      <c r="L75" s="706"/>
      <c r="M75" s="706"/>
      <c r="N75" s="706"/>
      <c r="O75" s="706"/>
      <c r="P75" s="706"/>
      <c r="Q75" s="706"/>
      <c r="R75" s="706"/>
      <c r="S75" s="706"/>
      <c r="T75" s="706"/>
      <c r="U75" s="706"/>
      <c r="V75" s="706"/>
      <c r="W75" s="706"/>
      <c r="X75" s="706"/>
      <c r="Y75" s="706"/>
      <c r="Z75" s="706"/>
      <c r="AA75" s="706"/>
      <c r="AB75" s="706"/>
      <c r="AC75" s="704"/>
      <c r="AD75" s="704"/>
      <c r="AE75" s="704"/>
      <c r="AF75" s="704"/>
      <c r="AG75" s="704"/>
      <c r="AH75" s="704"/>
      <c r="AI75" s="704"/>
      <c r="AJ75" s="704"/>
    </row>
    <row r="76" spans="2:36">
      <c r="B76" s="741"/>
      <c r="C76" s="706"/>
      <c r="D76" s="706"/>
      <c r="E76" s="706"/>
      <c r="F76" s="706"/>
      <c r="G76" s="702"/>
      <c r="H76" s="706"/>
      <c r="I76" s="706"/>
      <c r="J76" s="712"/>
      <c r="K76" s="704"/>
      <c r="L76" s="706"/>
      <c r="M76" s="706"/>
      <c r="N76" s="706"/>
      <c r="O76" s="706"/>
      <c r="P76" s="706"/>
      <c r="Q76" s="706"/>
      <c r="R76" s="706"/>
      <c r="S76" s="706"/>
      <c r="T76" s="706"/>
      <c r="U76" s="706"/>
      <c r="V76" s="706"/>
      <c r="W76" s="706"/>
      <c r="X76" s="706"/>
      <c r="Y76" s="706"/>
      <c r="Z76" s="706"/>
      <c r="AA76" s="706"/>
      <c r="AB76" s="706"/>
      <c r="AC76" s="704"/>
      <c r="AD76" s="704"/>
      <c r="AE76" s="704"/>
      <c r="AF76" s="704"/>
      <c r="AG76" s="704"/>
      <c r="AH76" s="704"/>
      <c r="AI76" s="704"/>
      <c r="AJ76" s="704"/>
    </row>
    <row r="77" spans="2:36">
      <c r="B77" s="741"/>
      <c r="C77" s="706"/>
      <c r="D77" s="706"/>
      <c r="E77" s="706"/>
      <c r="F77" s="706"/>
      <c r="G77" s="702"/>
      <c r="H77" s="706"/>
      <c r="I77" s="706"/>
      <c r="J77" s="712"/>
      <c r="K77" s="704"/>
      <c r="L77" s="706"/>
      <c r="M77" s="706"/>
      <c r="N77" s="706"/>
      <c r="O77" s="706"/>
      <c r="P77" s="706"/>
      <c r="Q77" s="706"/>
      <c r="R77" s="706"/>
      <c r="S77" s="706"/>
      <c r="T77" s="706"/>
      <c r="U77" s="706"/>
      <c r="V77" s="706"/>
      <c r="W77" s="706"/>
      <c r="X77" s="706"/>
      <c r="Y77" s="706"/>
      <c r="Z77" s="706"/>
      <c r="AA77" s="706"/>
      <c r="AB77" s="706"/>
      <c r="AC77" s="704"/>
      <c r="AD77" s="704"/>
      <c r="AE77" s="704"/>
      <c r="AF77" s="704"/>
      <c r="AG77" s="704"/>
      <c r="AH77" s="704"/>
      <c r="AI77" s="704"/>
      <c r="AJ77" s="704"/>
    </row>
    <row r="78" spans="2:36">
      <c r="B78" s="741"/>
      <c r="C78" s="706"/>
      <c r="D78" s="706"/>
      <c r="E78" s="706"/>
      <c r="F78" s="706"/>
      <c r="G78" s="702"/>
      <c r="H78" s="706"/>
      <c r="I78" s="706"/>
      <c r="J78" s="704"/>
      <c r="K78" s="704"/>
      <c r="L78" s="706"/>
      <c r="M78" s="706"/>
      <c r="N78" s="706"/>
      <c r="O78" s="706"/>
      <c r="P78" s="706"/>
      <c r="Q78" s="706"/>
      <c r="R78" s="706"/>
      <c r="S78" s="706"/>
      <c r="T78" s="706"/>
      <c r="U78" s="706"/>
      <c r="V78" s="706"/>
      <c r="W78" s="706"/>
      <c r="X78" s="706"/>
      <c r="Y78" s="706"/>
      <c r="Z78" s="706"/>
      <c r="AA78" s="706"/>
      <c r="AB78" s="706"/>
      <c r="AC78" s="704"/>
      <c r="AD78" s="704"/>
      <c r="AE78" s="704"/>
      <c r="AF78" s="704"/>
      <c r="AG78" s="704"/>
      <c r="AH78" s="704"/>
      <c r="AI78" s="704"/>
      <c r="AJ78" s="704"/>
    </row>
    <row r="79" spans="2:36">
      <c r="B79" s="741"/>
      <c r="C79" s="706"/>
      <c r="D79" s="706"/>
      <c r="E79" s="706"/>
      <c r="F79" s="706"/>
      <c r="G79" s="702"/>
      <c r="H79" s="706"/>
      <c r="I79" s="706"/>
      <c r="J79" s="704"/>
      <c r="K79" s="704"/>
      <c r="L79" s="706"/>
      <c r="M79" s="706"/>
      <c r="N79" s="706"/>
      <c r="O79" s="706"/>
      <c r="P79" s="706"/>
      <c r="Q79" s="706"/>
      <c r="R79" s="706"/>
      <c r="S79" s="706"/>
      <c r="T79" s="706"/>
      <c r="U79" s="706"/>
      <c r="V79" s="706"/>
      <c r="W79" s="706"/>
      <c r="X79" s="706"/>
      <c r="Y79" s="706"/>
      <c r="Z79" s="706"/>
      <c r="AA79" s="706"/>
      <c r="AB79" s="706"/>
      <c r="AC79" s="704"/>
      <c r="AD79" s="704"/>
      <c r="AE79" s="704"/>
      <c r="AF79" s="704"/>
      <c r="AG79" s="704"/>
      <c r="AH79" s="704"/>
      <c r="AI79" s="704"/>
      <c r="AJ79" s="704"/>
    </row>
    <row r="80" spans="2:36">
      <c r="B80" s="741"/>
      <c r="C80" s="706"/>
      <c r="D80" s="706"/>
      <c r="E80" s="706"/>
      <c r="F80" s="706"/>
      <c r="G80" s="702"/>
      <c r="H80" s="706"/>
      <c r="I80" s="706"/>
      <c r="J80" s="704"/>
      <c r="K80" s="704"/>
      <c r="L80" s="706"/>
      <c r="M80" s="706"/>
      <c r="N80" s="706"/>
      <c r="O80" s="706"/>
      <c r="P80" s="706"/>
      <c r="Q80" s="706"/>
      <c r="R80" s="706"/>
      <c r="S80" s="706"/>
      <c r="T80" s="706"/>
      <c r="U80" s="706"/>
      <c r="V80" s="706"/>
      <c r="W80" s="706"/>
      <c r="X80" s="706"/>
      <c r="Y80" s="706"/>
      <c r="Z80" s="706"/>
      <c r="AA80" s="706"/>
      <c r="AB80" s="706"/>
      <c r="AC80" s="704"/>
      <c r="AD80" s="704"/>
      <c r="AE80" s="704"/>
      <c r="AF80" s="704"/>
      <c r="AG80" s="704"/>
      <c r="AH80" s="704"/>
      <c r="AI80" s="704"/>
      <c r="AJ80" s="704"/>
    </row>
    <row r="81" spans="2:36">
      <c r="B81" s="741"/>
      <c r="C81" s="706"/>
      <c r="D81" s="706"/>
      <c r="E81" s="706"/>
      <c r="F81" s="706"/>
      <c r="G81" s="702"/>
      <c r="H81" s="706"/>
      <c r="I81" s="706"/>
      <c r="J81" s="704"/>
      <c r="K81" s="704"/>
      <c r="L81" s="706"/>
      <c r="M81" s="706"/>
      <c r="N81" s="706"/>
      <c r="O81" s="706"/>
      <c r="P81" s="706"/>
      <c r="Q81" s="706"/>
      <c r="R81" s="706"/>
      <c r="S81" s="706"/>
      <c r="T81" s="706"/>
      <c r="U81" s="706"/>
      <c r="V81" s="706"/>
      <c r="W81" s="706"/>
      <c r="X81" s="706"/>
      <c r="Y81" s="706"/>
      <c r="Z81" s="706"/>
      <c r="AA81" s="706"/>
      <c r="AB81" s="706"/>
      <c r="AC81" s="704"/>
      <c r="AD81" s="704"/>
      <c r="AE81" s="704"/>
      <c r="AF81" s="704"/>
      <c r="AG81" s="704"/>
      <c r="AH81" s="704"/>
      <c r="AI81" s="704"/>
      <c r="AJ81" s="704"/>
    </row>
    <row r="82" spans="2:36">
      <c r="B82" s="741"/>
      <c r="C82" s="706"/>
      <c r="D82" s="706"/>
      <c r="E82" s="706"/>
      <c r="F82" s="706"/>
      <c r="G82" s="702"/>
      <c r="H82" s="706"/>
      <c r="I82" s="706"/>
      <c r="J82" s="704"/>
      <c r="K82" s="704"/>
      <c r="L82" s="706"/>
      <c r="M82" s="706"/>
      <c r="N82" s="706"/>
      <c r="O82" s="706"/>
      <c r="P82" s="706"/>
      <c r="Q82" s="706"/>
      <c r="R82" s="706"/>
      <c r="S82" s="706"/>
      <c r="T82" s="706"/>
      <c r="U82" s="706"/>
      <c r="V82" s="706"/>
      <c r="W82" s="706"/>
      <c r="X82" s="706"/>
      <c r="Y82" s="706"/>
      <c r="Z82" s="706"/>
      <c r="AA82" s="706"/>
      <c r="AB82" s="706"/>
      <c r="AC82" s="704"/>
      <c r="AD82" s="704"/>
      <c r="AE82" s="704"/>
      <c r="AF82" s="704"/>
      <c r="AG82" s="704"/>
      <c r="AH82" s="704"/>
      <c r="AI82" s="704"/>
      <c r="AJ82" s="704"/>
    </row>
    <row r="83" spans="2:36">
      <c r="B83" s="741"/>
      <c r="C83" s="706"/>
      <c r="D83" s="706"/>
      <c r="E83" s="706"/>
      <c r="F83" s="706"/>
      <c r="G83" s="702"/>
      <c r="H83" s="706"/>
      <c r="I83" s="706"/>
      <c r="J83" s="704"/>
      <c r="K83" s="704"/>
      <c r="L83" s="706"/>
      <c r="M83" s="706"/>
      <c r="N83" s="706"/>
      <c r="O83" s="706"/>
      <c r="P83" s="706"/>
      <c r="Q83" s="706"/>
      <c r="R83" s="706"/>
      <c r="S83" s="706"/>
      <c r="T83" s="706"/>
      <c r="U83" s="706"/>
      <c r="V83" s="706"/>
      <c r="W83" s="706"/>
      <c r="X83" s="706"/>
      <c r="Y83" s="706"/>
      <c r="Z83" s="706"/>
      <c r="AA83" s="706"/>
      <c r="AB83" s="706"/>
      <c r="AC83" s="704"/>
      <c r="AD83" s="704"/>
      <c r="AE83" s="704"/>
      <c r="AF83" s="704"/>
      <c r="AG83" s="704"/>
      <c r="AH83" s="704"/>
      <c r="AI83" s="704"/>
      <c r="AJ83" s="704"/>
    </row>
    <row r="84" spans="2:36">
      <c r="B84" s="741"/>
      <c r="C84" s="706"/>
      <c r="D84" s="706"/>
      <c r="E84" s="706"/>
      <c r="F84" s="706"/>
      <c r="G84" s="702"/>
      <c r="H84" s="706"/>
      <c r="I84" s="706"/>
      <c r="J84" s="704"/>
      <c r="K84" s="704"/>
      <c r="L84" s="706"/>
      <c r="M84" s="706"/>
      <c r="N84" s="706"/>
      <c r="O84" s="706"/>
      <c r="P84" s="706"/>
      <c r="Q84" s="706"/>
      <c r="R84" s="706"/>
      <c r="S84" s="706"/>
      <c r="T84" s="706"/>
      <c r="U84" s="706"/>
      <c r="V84" s="706"/>
      <c r="W84" s="706"/>
      <c r="X84" s="706"/>
      <c r="Y84" s="706"/>
      <c r="Z84" s="706"/>
      <c r="AA84" s="706"/>
      <c r="AB84" s="706"/>
      <c r="AC84" s="704"/>
      <c r="AD84" s="704"/>
      <c r="AE84" s="704"/>
      <c r="AF84" s="704"/>
      <c r="AG84" s="704"/>
      <c r="AH84" s="704"/>
      <c r="AI84" s="704"/>
      <c r="AJ84" s="704"/>
    </row>
    <row r="85" spans="2:36">
      <c r="B85" s="741"/>
      <c r="C85" s="706"/>
      <c r="D85" s="706"/>
      <c r="E85" s="706"/>
      <c r="F85" s="706"/>
      <c r="G85" s="702"/>
      <c r="H85" s="706"/>
      <c r="I85" s="706"/>
      <c r="J85" s="704"/>
      <c r="K85" s="704"/>
      <c r="L85" s="706"/>
      <c r="M85" s="706"/>
      <c r="N85" s="706"/>
      <c r="O85" s="706"/>
      <c r="P85" s="706"/>
      <c r="Q85" s="706"/>
      <c r="R85" s="706"/>
      <c r="S85" s="706"/>
      <c r="T85" s="706"/>
      <c r="U85" s="706"/>
      <c r="V85" s="706"/>
      <c r="W85" s="706"/>
      <c r="X85" s="706"/>
      <c r="Y85" s="706"/>
      <c r="Z85" s="706"/>
      <c r="AA85" s="706"/>
      <c r="AB85" s="706"/>
      <c r="AC85" s="704"/>
      <c r="AD85" s="704"/>
      <c r="AE85" s="704"/>
      <c r="AF85" s="704"/>
      <c r="AG85" s="704"/>
      <c r="AH85" s="704"/>
      <c r="AI85" s="704"/>
      <c r="AJ85" s="704"/>
    </row>
    <row r="86" spans="2:36">
      <c r="B86" s="741"/>
      <c r="C86" s="706"/>
      <c r="D86" s="706"/>
      <c r="E86" s="706"/>
      <c r="F86" s="706"/>
      <c r="G86" s="702"/>
      <c r="H86" s="706"/>
      <c r="I86" s="706"/>
      <c r="J86" s="704"/>
      <c r="K86" s="704"/>
      <c r="L86" s="706"/>
      <c r="M86" s="706"/>
      <c r="N86" s="706"/>
      <c r="O86" s="706"/>
      <c r="P86" s="706"/>
      <c r="Q86" s="706"/>
      <c r="R86" s="706"/>
      <c r="S86" s="706"/>
      <c r="T86" s="706"/>
      <c r="U86" s="706"/>
      <c r="V86" s="706"/>
      <c r="W86" s="706"/>
      <c r="X86" s="706"/>
      <c r="Y86" s="706"/>
      <c r="Z86" s="706"/>
      <c r="AA86" s="706"/>
      <c r="AB86" s="706"/>
      <c r="AC86" s="704"/>
      <c r="AD86" s="704"/>
      <c r="AE86" s="704"/>
      <c r="AF86" s="704"/>
      <c r="AG86" s="704"/>
      <c r="AH86" s="704"/>
      <c r="AI86" s="704"/>
      <c r="AJ86" s="704"/>
    </row>
    <row r="87" spans="2:36">
      <c r="B87" s="741"/>
      <c r="C87" s="706"/>
      <c r="D87" s="706"/>
      <c r="E87" s="706"/>
      <c r="F87" s="706"/>
      <c r="G87" s="702"/>
      <c r="H87" s="706"/>
      <c r="I87" s="706"/>
      <c r="J87" s="704"/>
      <c r="K87" s="704"/>
      <c r="L87" s="706"/>
      <c r="M87" s="706"/>
      <c r="N87" s="706"/>
      <c r="O87" s="706"/>
      <c r="P87" s="706"/>
      <c r="Q87" s="706"/>
      <c r="R87" s="706"/>
      <c r="S87" s="706"/>
      <c r="T87" s="706"/>
      <c r="U87" s="706"/>
      <c r="V87" s="706"/>
      <c r="W87" s="706"/>
      <c r="X87" s="706"/>
      <c r="Y87" s="706"/>
      <c r="Z87" s="706"/>
      <c r="AA87" s="706"/>
      <c r="AB87" s="706"/>
      <c r="AC87" s="704"/>
      <c r="AD87" s="704"/>
      <c r="AE87" s="704"/>
      <c r="AF87" s="704"/>
      <c r="AG87" s="704"/>
      <c r="AH87" s="704"/>
      <c r="AI87" s="704"/>
      <c r="AJ87" s="704"/>
    </row>
    <row r="88" spans="2:36">
      <c r="B88" s="741"/>
      <c r="C88" s="706"/>
      <c r="D88" s="706"/>
      <c r="E88" s="706"/>
      <c r="F88" s="706"/>
      <c r="G88" s="702"/>
      <c r="H88" s="706"/>
      <c r="I88" s="706"/>
      <c r="J88" s="704"/>
      <c r="K88" s="704"/>
      <c r="L88" s="706"/>
      <c r="M88" s="706"/>
      <c r="N88" s="706"/>
      <c r="O88" s="706"/>
      <c r="P88" s="706"/>
      <c r="Q88" s="706"/>
      <c r="R88" s="706"/>
      <c r="S88" s="706"/>
      <c r="T88" s="706"/>
      <c r="U88" s="706"/>
      <c r="V88" s="706"/>
      <c r="W88" s="706"/>
      <c r="X88" s="706"/>
      <c r="Y88" s="706"/>
      <c r="Z88" s="706"/>
      <c r="AA88" s="706"/>
      <c r="AB88" s="706"/>
      <c r="AC88" s="704"/>
      <c r="AD88" s="704"/>
      <c r="AE88" s="704"/>
      <c r="AF88" s="704"/>
      <c r="AG88" s="704"/>
      <c r="AH88" s="704"/>
      <c r="AI88" s="704"/>
      <c r="AJ88" s="704"/>
    </row>
    <row r="89" spans="2:36">
      <c r="B89" s="741"/>
      <c r="C89" s="706"/>
      <c r="D89" s="706"/>
      <c r="E89" s="706"/>
      <c r="F89" s="706"/>
      <c r="G89" s="702"/>
      <c r="H89" s="706"/>
      <c r="I89" s="706"/>
      <c r="J89" s="704"/>
      <c r="K89" s="704"/>
      <c r="L89" s="706"/>
      <c r="M89" s="706"/>
      <c r="N89" s="706"/>
      <c r="O89" s="706"/>
      <c r="P89" s="706"/>
      <c r="Q89" s="706"/>
      <c r="R89" s="706"/>
      <c r="S89" s="706"/>
      <c r="T89" s="706"/>
      <c r="U89" s="706"/>
      <c r="V89" s="706"/>
      <c r="W89" s="706"/>
      <c r="X89" s="706"/>
      <c r="Y89" s="706"/>
      <c r="Z89" s="706"/>
      <c r="AA89" s="706"/>
      <c r="AB89" s="706"/>
      <c r="AC89" s="704"/>
      <c r="AD89" s="704"/>
      <c r="AE89" s="704"/>
      <c r="AF89" s="704"/>
      <c r="AG89" s="704"/>
      <c r="AH89" s="704"/>
      <c r="AI89" s="704"/>
      <c r="AJ89" s="704"/>
    </row>
    <row r="90" spans="2:36">
      <c r="B90" s="741"/>
      <c r="C90" s="706"/>
      <c r="D90" s="706"/>
      <c r="E90" s="706"/>
      <c r="F90" s="706"/>
      <c r="G90" s="702"/>
      <c r="H90" s="706"/>
      <c r="I90" s="706"/>
      <c r="J90" s="704"/>
      <c r="K90" s="704"/>
      <c r="L90" s="706"/>
      <c r="M90" s="706"/>
      <c r="N90" s="706"/>
      <c r="O90" s="706"/>
      <c r="P90" s="706"/>
      <c r="Q90" s="706"/>
      <c r="R90" s="706"/>
      <c r="S90" s="706"/>
      <c r="T90" s="706"/>
      <c r="U90" s="706"/>
      <c r="V90" s="706"/>
      <c r="W90" s="706"/>
      <c r="X90" s="706"/>
      <c r="Y90" s="706"/>
      <c r="Z90" s="706"/>
      <c r="AA90" s="706"/>
      <c r="AB90" s="706"/>
      <c r="AC90" s="704"/>
      <c r="AD90" s="704"/>
      <c r="AE90" s="704"/>
      <c r="AF90" s="704"/>
      <c r="AG90" s="704"/>
      <c r="AH90" s="704"/>
      <c r="AI90" s="704"/>
      <c r="AJ90" s="704"/>
    </row>
    <row r="91" spans="2:36">
      <c r="B91" s="741"/>
      <c r="C91" s="706"/>
      <c r="D91" s="706"/>
      <c r="E91" s="706"/>
      <c r="F91" s="706"/>
      <c r="G91" s="702"/>
      <c r="H91" s="706"/>
      <c r="I91" s="706"/>
      <c r="J91" s="704"/>
      <c r="K91" s="704"/>
      <c r="L91" s="706"/>
      <c r="M91" s="706"/>
      <c r="N91" s="706"/>
      <c r="O91" s="706"/>
      <c r="P91" s="706"/>
      <c r="Q91" s="706"/>
      <c r="R91" s="706"/>
      <c r="S91" s="706"/>
      <c r="T91" s="706"/>
      <c r="U91" s="706"/>
      <c r="V91" s="706"/>
      <c r="W91" s="706"/>
      <c r="X91" s="706"/>
      <c r="Y91" s="706"/>
      <c r="Z91" s="706"/>
      <c r="AA91" s="706"/>
      <c r="AB91" s="706"/>
      <c r="AC91" s="704"/>
      <c r="AD91" s="704"/>
      <c r="AE91" s="704"/>
      <c r="AF91" s="704"/>
      <c r="AG91" s="704"/>
      <c r="AH91" s="704"/>
      <c r="AI91" s="704"/>
      <c r="AJ91" s="704"/>
    </row>
    <row r="92" spans="2:36">
      <c r="B92" s="741"/>
      <c r="C92" s="706"/>
      <c r="D92" s="706"/>
      <c r="E92" s="706"/>
      <c r="F92" s="706"/>
      <c r="G92" s="702"/>
      <c r="H92" s="706"/>
      <c r="I92" s="706"/>
      <c r="J92" s="704"/>
      <c r="K92" s="704"/>
      <c r="L92" s="706"/>
      <c r="M92" s="706"/>
      <c r="N92" s="706"/>
      <c r="O92" s="706"/>
      <c r="P92" s="706"/>
      <c r="Q92" s="706"/>
      <c r="R92" s="706"/>
      <c r="S92" s="706"/>
      <c r="T92" s="706"/>
      <c r="U92" s="706"/>
      <c r="V92" s="706"/>
      <c r="W92" s="706"/>
      <c r="X92" s="706"/>
      <c r="Y92" s="706"/>
      <c r="Z92" s="706"/>
      <c r="AA92" s="706"/>
      <c r="AB92" s="706"/>
      <c r="AC92" s="704"/>
      <c r="AD92" s="704"/>
      <c r="AE92" s="704"/>
      <c r="AF92" s="704"/>
      <c r="AG92" s="704"/>
      <c r="AH92" s="704"/>
      <c r="AI92" s="704"/>
      <c r="AJ92" s="704"/>
    </row>
    <row r="93" spans="2:36">
      <c r="B93" s="741"/>
      <c r="C93" s="706"/>
      <c r="D93" s="706"/>
      <c r="E93" s="706"/>
      <c r="F93" s="706"/>
      <c r="G93" s="702"/>
      <c r="H93" s="706"/>
      <c r="I93" s="706"/>
      <c r="J93" s="704"/>
      <c r="K93" s="704"/>
      <c r="L93" s="706"/>
      <c r="M93" s="706"/>
      <c r="N93" s="706"/>
      <c r="O93" s="706"/>
      <c r="P93" s="706"/>
      <c r="Q93" s="706"/>
      <c r="R93" s="706"/>
      <c r="S93" s="706"/>
      <c r="T93" s="706"/>
      <c r="U93" s="706"/>
      <c r="V93" s="706"/>
      <c r="W93" s="706"/>
      <c r="X93" s="706"/>
      <c r="Y93" s="706"/>
      <c r="Z93" s="706"/>
      <c r="AA93" s="706"/>
      <c r="AB93" s="706"/>
      <c r="AC93" s="704"/>
      <c r="AD93" s="704"/>
      <c r="AE93" s="704"/>
      <c r="AF93" s="704"/>
      <c r="AG93" s="704"/>
      <c r="AH93" s="704"/>
      <c r="AI93" s="704"/>
      <c r="AJ93" s="704"/>
    </row>
    <row r="94" spans="2:36">
      <c r="B94" s="741"/>
      <c r="C94" s="706"/>
      <c r="D94" s="706"/>
      <c r="E94" s="706"/>
      <c r="F94" s="706"/>
      <c r="G94" s="702"/>
      <c r="H94" s="706"/>
      <c r="I94" s="706"/>
      <c r="J94" s="704"/>
      <c r="K94" s="704"/>
      <c r="L94" s="706"/>
      <c r="M94" s="706"/>
      <c r="N94" s="706"/>
      <c r="O94" s="706"/>
      <c r="P94" s="706"/>
      <c r="Q94" s="706"/>
      <c r="R94" s="706"/>
      <c r="S94" s="706"/>
      <c r="T94" s="706"/>
      <c r="U94" s="706"/>
      <c r="V94" s="706"/>
      <c r="W94" s="706"/>
      <c r="X94" s="706"/>
      <c r="Y94" s="706"/>
      <c r="Z94" s="706"/>
      <c r="AA94" s="706"/>
      <c r="AB94" s="706"/>
      <c r="AC94" s="704"/>
      <c r="AD94" s="704"/>
      <c r="AE94" s="704"/>
      <c r="AF94" s="704"/>
      <c r="AG94" s="704"/>
      <c r="AH94" s="704"/>
      <c r="AI94" s="704"/>
      <c r="AJ94" s="704"/>
    </row>
    <row r="95" spans="2:36">
      <c r="B95" s="741"/>
      <c r="C95" s="706"/>
      <c r="D95" s="706"/>
      <c r="E95" s="706"/>
      <c r="F95" s="706"/>
      <c r="G95" s="702"/>
      <c r="H95" s="706"/>
      <c r="I95" s="706"/>
      <c r="J95" s="704"/>
      <c r="K95" s="704"/>
      <c r="L95" s="706"/>
      <c r="M95" s="706"/>
      <c r="N95" s="706"/>
      <c r="O95" s="706"/>
      <c r="P95" s="706"/>
      <c r="Q95" s="706"/>
      <c r="R95" s="706"/>
      <c r="S95" s="706"/>
      <c r="T95" s="706"/>
      <c r="U95" s="706"/>
      <c r="V95" s="706"/>
      <c r="W95" s="706"/>
      <c r="X95" s="706"/>
      <c r="Y95" s="706"/>
      <c r="Z95" s="706"/>
      <c r="AA95" s="706"/>
      <c r="AB95" s="706"/>
      <c r="AC95" s="704"/>
      <c r="AD95" s="704"/>
      <c r="AE95" s="704"/>
      <c r="AF95" s="704"/>
      <c r="AG95" s="704"/>
      <c r="AH95" s="704"/>
      <c r="AI95" s="704"/>
      <c r="AJ95" s="704"/>
    </row>
    <row r="96" spans="2:36">
      <c r="B96" s="741"/>
      <c r="C96" s="706"/>
      <c r="D96" s="706"/>
      <c r="E96" s="706"/>
      <c r="F96" s="706"/>
      <c r="G96" s="702"/>
      <c r="H96" s="706"/>
      <c r="I96" s="706"/>
      <c r="J96" s="704"/>
      <c r="K96" s="704"/>
      <c r="L96" s="706"/>
      <c r="M96" s="706"/>
      <c r="N96" s="706"/>
      <c r="O96" s="706"/>
      <c r="P96" s="706"/>
      <c r="Q96" s="706"/>
      <c r="R96" s="706"/>
      <c r="S96" s="706"/>
      <c r="T96" s="706"/>
      <c r="U96" s="706"/>
      <c r="V96" s="706"/>
      <c r="W96" s="706"/>
      <c r="X96" s="706"/>
      <c r="Y96" s="706"/>
      <c r="Z96" s="706"/>
      <c r="AA96" s="706"/>
      <c r="AB96" s="706"/>
      <c r="AC96" s="704"/>
      <c r="AD96" s="704"/>
      <c r="AE96" s="704"/>
      <c r="AF96" s="704"/>
      <c r="AG96" s="704"/>
      <c r="AH96" s="704"/>
      <c r="AI96" s="704"/>
      <c r="AJ96" s="704"/>
    </row>
    <row r="97" spans="2:36">
      <c r="B97" s="741"/>
      <c r="C97" s="706"/>
      <c r="D97" s="706"/>
      <c r="E97" s="706"/>
      <c r="F97" s="706"/>
      <c r="G97" s="702"/>
      <c r="H97" s="706"/>
      <c r="I97" s="706"/>
      <c r="J97" s="704"/>
      <c r="K97" s="704"/>
      <c r="L97" s="706"/>
      <c r="M97" s="706"/>
      <c r="N97" s="706"/>
      <c r="O97" s="706"/>
      <c r="P97" s="706"/>
      <c r="Q97" s="706"/>
      <c r="R97" s="706"/>
      <c r="S97" s="706"/>
      <c r="T97" s="706"/>
      <c r="U97" s="706"/>
      <c r="V97" s="706"/>
      <c r="W97" s="706"/>
      <c r="X97" s="706"/>
      <c r="Y97" s="706"/>
      <c r="Z97" s="706"/>
      <c r="AA97" s="706"/>
      <c r="AB97" s="706"/>
      <c r="AC97" s="704"/>
      <c r="AD97" s="704"/>
      <c r="AE97" s="704"/>
      <c r="AF97" s="704"/>
      <c r="AG97" s="704"/>
      <c r="AH97" s="704"/>
      <c r="AI97" s="704"/>
      <c r="AJ97" s="704"/>
    </row>
    <row r="98" spans="2:36">
      <c r="B98" s="741"/>
      <c r="C98" s="706"/>
      <c r="D98" s="706"/>
      <c r="E98" s="706"/>
      <c r="F98" s="706"/>
      <c r="G98" s="702"/>
      <c r="H98" s="706"/>
      <c r="I98" s="706"/>
      <c r="J98" s="704"/>
      <c r="K98" s="704"/>
      <c r="L98" s="706"/>
      <c r="M98" s="706"/>
      <c r="N98" s="706"/>
      <c r="O98" s="706"/>
      <c r="P98" s="706"/>
      <c r="Q98" s="706"/>
      <c r="R98" s="706"/>
      <c r="S98" s="706"/>
      <c r="T98" s="706"/>
      <c r="U98" s="706"/>
      <c r="V98" s="706"/>
      <c r="W98" s="706"/>
      <c r="X98" s="706"/>
      <c r="Y98" s="706"/>
      <c r="Z98" s="706"/>
      <c r="AA98" s="706"/>
      <c r="AB98" s="706"/>
      <c r="AC98" s="704"/>
      <c r="AD98" s="704"/>
      <c r="AE98" s="704"/>
      <c r="AF98" s="704"/>
      <c r="AG98" s="704"/>
      <c r="AH98" s="704"/>
      <c r="AI98" s="704"/>
      <c r="AJ98" s="704"/>
    </row>
    <row r="99" spans="2:36">
      <c r="B99" s="741"/>
      <c r="C99" s="706"/>
      <c r="D99" s="706"/>
      <c r="E99" s="706"/>
      <c r="F99" s="706"/>
      <c r="G99" s="702"/>
      <c r="H99" s="706"/>
      <c r="I99" s="706"/>
      <c r="J99" s="704"/>
      <c r="K99" s="704"/>
      <c r="L99" s="706"/>
      <c r="M99" s="706"/>
      <c r="N99" s="706"/>
      <c r="O99" s="706"/>
      <c r="P99" s="706"/>
      <c r="Q99" s="706"/>
      <c r="R99" s="706"/>
      <c r="S99" s="706"/>
      <c r="T99" s="706"/>
      <c r="U99" s="706"/>
      <c r="V99" s="706"/>
      <c r="W99" s="706"/>
      <c r="X99" s="706"/>
      <c r="Y99" s="706"/>
      <c r="Z99" s="706"/>
      <c r="AA99" s="706"/>
      <c r="AB99" s="706"/>
      <c r="AC99" s="704"/>
      <c r="AD99" s="704"/>
      <c r="AE99" s="704"/>
      <c r="AF99" s="704"/>
      <c r="AG99" s="704"/>
      <c r="AH99" s="704"/>
      <c r="AI99" s="704"/>
      <c r="AJ99" s="704"/>
    </row>
    <row r="100" spans="2:36">
      <c r="B100" s="741"/>
      <c r="C100" s="706"/>
      <c r="D100" s="706"/>
      <c r="E100" s="706"/>
      <c r="F100" s="706"/>
      <c r="G100" s="702"/>
      <c r="H100" s="706"/>
      <c r="I100" s="706"/>
      <c r="J100" s="704"/>
      <c r="K100" s="704"/>
      <c r="L100" s="706"/>
      <c r="M100" s="706"/>
      <c r="N100" s="706"/>
      <c r="O100" s="706"/>
      <c r="P100" s="706"/>
      <c r="Q100" s="706"/>
      <c r="R100" s="706"/>
      <c r="S100" s="706"/>
      <c r="T100" s="706"/>
      <c r="U100" s="706"/>
      <c r="V100" s="706"/>
      <c r="W100" s="706"/>
      <c r="X100" s="706"/>
      <c r="Y100" s="706"/>
      <c r="Z100" s="706"/>
      <c r="AA100" s="706"/>
      <c r="AB100" s="706"/>
      <c r="AC100" s="704"/>
      <c r="AD100" s="704"/>
      <c r="AE100" s="704"/>
      <c r="AF100" s="704"/>
      <c r="AG100" s="704"/>
      <c r="AH100" s="704"/>
      <c r="AI100" s="704"/>
      <c r="AJ100" s="704"/>
    </row>
    <row r="101" spans="2:36">
      <c r="B101" s="741"/>
      <c r="C101" s="706"/>
      <c r="D101" s="706"/>
      <c r="E101" s="706"/>
      <c r="F101" s="706"/>
      <c r="G101" s="702"/>
      <c r="H101" s="706"/>
      <c r="I101" s="706"/>
      <c r="J101" s="704"/>
      <c r="K101" s="704"/>
      <c r="L101" s="706"/>
      <c r="M101" s="706"/>
      <c r="N101" s="706"/>
      <c r="O101" s="706"/>
      <c r="P101" s="706"/>
      <c r="Q101" s="706"/>
      <c r="R101" s="706"/>
      <c r="S101" s="706"/>
      <c r="T101" s="706"/>
      <c r="U101" s="706"/>
      <c r="V101" s="706"/>
      <c r="W101" s="706"/>
      <c r="X101" s="706"/>
      <c r="Y101" s="706"/>
      <c r="Z101" s="706"/>
      <c r="AA101" s="706"/>
      <c r="AB101" s="706"/>
      <c r="AC101" s="704"/>
      <c r="AD101" s="704"/>
      <c r="AE101" s="704"/>
      <c r="AF101" s="704"/>
      <c r="AG101" s="704"/>
      <c r="AH101" s="704"/>
      <c r="AI101" s="704"/>
      <c r="AJ101" s="704"/>
    </row>
    <row r="102" spans="2:36">
      <c r="B102" s="741"/>
      <c r="C102" s="706"/>
      <c r="D102" s="706"/>
      <c r="E102" s="706"/>
      <c r="F102" s="706"/>
      <c r="G102" s="702"/>
      <c r="H102" s="706"/>
      <c r="I102" s="706"/>
      <c r="J102" s="704"/>
      <c r="K102" s="704"/>
      <c r="L102" s="706"/>
      <c r="M102" s="706"/>
      <c r="N102" s="706"/>
      <c r="O102" s="706"/>
      <c r="P102" s="706"/>
      <c r="Q102" s="706"/>
      <c r="R102" s="706"/>
      <c r="S102" s="706"/>
      <c r="T102" s="706"/>
      <c r="U102" s="706"/>
      <c r="V102" s="706"/>
      <c r="W102" s="706"/>
      <c r="X102" s="706"/>
      <c r="Y102" s="706"/>
      <c r="Z102" s="706"/>
      <c r="AA102" s="706"/>
      <c r="AB102" s="706"/>
      <c r="AC102" s="704"/>
      <c r="AD102" s="704"/>
      <c r="AE102" s="704"/>
      <c r="AF102" s="704"/>
      <c r="AG102" s="704"/>
      <c r="AH102" s="704"/>
      <c r="AI102" s="704"/>
      <c r="AJ102" s="704"/>
    </row>
    <row r="103" spans="2:36">
      <c r="B103" s="741"/>
      <c r="C103" s="706"/>
      <c r="D103" s="706"/>
      <c r="E103" s="706"/>
      <c r="F103" s="706"/>
      <c r="G103" s="702"/>
      <c r="H103" s="706"/>
      <c r="I103" s="706"/>
      <c r="J103" s="704"/>
      <c r="K103" s="704"/>
      <c r="L103" s="706"/>
      <c r="M103" s="706"/>
      <c r="N103" s="706"/>
      <c r="O103" s="706"/>
      <c r="P103" s="706"/>
      <c r="Q103" s="706"/>
      <c r="R103" s="706"/>
      <c r="S103" s="706"/>
      <c r="T103" s="706"/>
      <c r="U103" s="706"/>
      <c r="V103" s="706"/>
      <c r="W103" s="706"/>
      <c r="X103" s="706"/>
      <c r="Y103" s="706"/>
      <c r="Z103" s="706"/>
      <c r="AA103" s="706"/>
      <c r="AB103" s="706"/>
      <c r="AC103" s="704"/>
      <c r="AD103" s="704"/>
      <c r="AE103" s="704"/>
      <c r="AF103" s="704"/>
      <c r="AG103" s="704"/>
      <c r="AH103" s="704"/>
      <c r="AI103" s="704"/>
      <c r="AJ103" s="704"/>
    </row>
    <row r="104" spans="2:36">
      <c r="B104" s="741"/>
      <c r="C104" s="706"/>
      <c r="D104" s="706"/>
      <c r="E104" s="706"/>
      <c r="F104" s="706"/>
      <c r="G104" s="702"/>
      <c r="H104" s="706"/>
      <c r="I104" s="706"/>
      <c r="J104" s="704"/>
      <c r="K104" s="704"/>
      <c r="L104" s="706"/>
      <c r="M104" s="706"/>
      <c r="N104" s="706"/>
      <c r="O104" s="706"/>
      <c r="P104" s="706"/>
      <c r="Q104" s="706"/>
      <c r="R104" s="706"/>
      <c r="S104" s="706"/>
      <c r="T104" s="706"/>
      <c r="U104" s="706"/>
      <c r="V104" s="706"/>
      <c r="W104" s="706"/>
      <c r="X104" s="706"/>
      <c r="Y104" s="706"/>
      <c r="Z104" s="706"/>
      <c r="AA104" s="706"/>
      <c r="AB104" s="706"/>
      <c r="AC104" s="704"/>
      <c r="AD104" s="704"/>
      <c r="AE104" s="704"/>
      <c r="AF104" s="704"/>
      <c r="AG104" s="704"/>
      <c r="AH104" s="704"/>
      <c r="AI104" s="704"/>
      <c r="AJ104" s="704"/>
    </row>
    <row r="105" spans="2:36">
      <c r="B105" s="741"/>
      <c r="C105" s="706"/>
      <c r="D105" s="706"/>
      <c r="E105" s="706"/>
      <c r="F105" s="706"/>
      <c r="G105" s="702"/>
      <c r="H105" s="706"/>
      <c r="I105" s="706"/>
      <c r="J105" s="704"/>
      <c r="K105" s="704"/>
      <c r="L105" s="706"/>
      <c r="M105" s="706"/>
      <c r="N105" s="706"/>
      <c r="O105" s="706"/>
      <c r="P105" s="706"/>
      <c r="Q105" s="706"/>
      <c r="R105" s="706"/>
      <c r="S105" s="706"/>
      <c r="T105" s="706"/>
      <c r="U105" s="706"/>
      <c r="V105" s="706"/>
      <c r="W105" s="706"/>
      <c r="X105" s="706"/>
      <c r="Y105" s="706"/>
      <c r="Z105" s="706"/>
      <c r="AA105" s="706"/>
      <c r="AB105" s="706"/>
      <c r="AC105" s="704"/>
      <c r="AD105" s="704"/>
      <c r="AE105" s="704"/>
      <c r="AF105" s="704"/>
      <c r="AG105" s="704"/>
      <c r="AH105" s="704"/>
      <c r="AI105" s="704"/>
      <c r="AJ105" s="704"/>
    </row>
    <row r="106" spans="2:36">
      <c r="B106" s="741"/>
      <c r="C106" s="706"/>
      <c r="D106" s="706"/>
      <c r="E106" s="706"/>
      <c r="F106" s="706"/>
      <c r="G106" s="702"/>
      <c r="H106" s="706"/>
      <c r="I106" s="706"/>
      <c r="J106" s="704"/>
      <c r="K106" s="704"/>
      <c r="L106" s="706"/>
      <c r="M106" s="706"/>
      <c r="N106" s="706"/>
      <c r="O106" s="706"/>
      <c r="P106" s="706"/>
      <c r="Q106" s="706"/>
      <c r="R106" s="706"/>
      <c r="S106" s="706"/>
      <c r="T106" s="706"/>
      <c r="U106" s="706"/>
      <c r="V106" s="706"/>
      <c r="W106" s="706"/>
      <c r="X106" s="706"/>
      <c r="Y106" s="706"/>
      <c r="Z106" s="706"/>
      <c r="AA106" s="706"/>
      <c r="AB106" s="706"/>
      <c r="AC106" s="704"/>
      <c r="AD106" s="704"/>
      <c r="AE106" s="704"/>
      <c r="AF106" s="704"/>
      <c r="AG106" s="704"/>
      <c r="AH106" s="704"/>
      <c r="AI106" s="704"/>
      <c r="AJ106" s="704"/>
    </row>
    <row r="107" spans="2:36">
      <c r="B107" s="741"/>
      <c r="C107" s="706"/>
      <c r="D107" s="706"/>
      <c r="E107" s="706"/>
      <c r="F107" s="706"/>
      <c r="G107" s="702"/>
      <c r="H107" s="706"/>
      <c r="I107" s="706"/>
      <c r="J107" s="704"/>
      <c r="K107" s="704"/>
      <c r="L107" s="706"/>
      <c r="M107" s="706"/>
      <c r="N107" s="706"/>
      <c r="O107" s="706"/>
      <c r="P107" s="706"/>
      <c r="Q107" s="706"/>
      <c r="R107" s="706"/>
      <c r="S107" s="706"/>
      <c r="T107" s="706"/>
      <c r="U107" s="706"/>
      <c r="V107" s="706"/>
      <c r="W107" s="706"/>
      <c r="X107" s="706"/>
      <c r="Y107" s="706"/>
      <c r="Z107" s="706"/>
      <c r="AA107" s="706"/>
      <c r="AB107" s="706"/>
      <c r="AC107" s="704"/>
      <c r="AD107" s="704"/>
      <c r="AE107" s="704"/>
      <c r="AF107" s="704"/>
      <c r="AG107" s="704"/>
      <c r="AH107" s="704"/>
      <c r="AI107" s="704"/>
      <c r="AJ107" s="704"/>
    </row>
    <row r="108" spans="2:36">
      <c r="B108" s="741"/>
      <c r="C108" s="706"/>
      <c r="D108" s="706"/>
      <c r="E108" s="706"/>
      <c r="F108" s="706"/>
      <c r="G108" s="702"/>
      <c r="H108" s="706"/>
      <c r="I108" s="706"/>
      <c r="J108" s="704"/>
      <c r="K108" s="704"/>
      <c r="L108" s="706"/>
      <c r="M108" s="706"/>
      <c r="N108" s="706"/>
      <c r="O108" s="706"/>
      <c r="P108" s="706"/>
      <c r="Q108" s="706"/>
      <c r="R108" s="706"/>
      <c r="S108" s="706"/>
      <c r="T108" s="706"/>
      <c r="U108" s="706"/>
      <c r="V108" s="706"/>
      <c r="W108" s="706"/>
      <c r="X108" s="706"/>
      <c r="Y108" s="706"/>
      <c r="Z108" s="706"/>
      <c r="AA108" s="706"/>
      <c r="AB108" s="706"/>
      <c r="AC108" s="704"/>
      <c r="AD108" s="704"/>
      <c r="AE108" s="704"/>
      <c r="AF108" s="704"/>
      <c r="AG108" s="704"/>
      <c r="AH108" s="704"/>
      <c r="AI108" s="704"/>
      <c r="AJ108" s="704"/>
    </row>
    <row r="109" spans="2:36">
      <c r="B109" s="741"/>
      <c r="C109" s="706"/>
      <c r="D109" s="706"/>
      <c r="E109" s="706"/>
      <c r="F109" s="706"/>
      <c r="G109" s="702"/>
      <c r="H109" s="706"/>
      <c r="I109" s="706"/>
      <c r="J109" s="704"/>
      <c r="K109" s="704"/>
      <c r="L109" s="706"/>
      <c r="M109" s="706"/>
      <c r="N109" s="706"/>
      <c r="O109" s="706"/>
      <c r="P109" s="706"/>
      <c r="Q109" s="706"/>
      <c r="R109" s="706"/>
      <c r="S109" s="706"/>
      <c r="T109" s="706"/>
      <c r="U109" s="706"/>
      <c r="V109" s="706"/>
      <c r="W109" s="706"/>
      <c r="X109" s="706"/>
      <c r="Y109" s="706"/>
      <c r="Z109" s="706"/>
      <c r="AA109" s="706"/>
      <c r="AB109" s="706"/>
      <c r="AC109" s="704"/>
      <c r="AD109" s="704"/>
      <c r="AE109" s="704"/>
      <c r="AF109" s="704"/>
      <c r="AG109" s="704"/>
      <c r="AH109" s="704"/>
      <c r="AI109" s="704"/>
      <c r="AJ109" s="704"/>
    </row>
    <row r="110" spans="2:36">
      <c r="B110" s="741"/>
      <c r="C110" s="706"/>
      <c r="D110" s="706"/>
      <c r="E110" s="706"/>
      <c r="F110" s="706"/>
      <c r="G110" s="702"/>
      <c r="H110" s="706"/>
      <c r="I110" s="706"/>
      <c r="J110" s="704"/>
      <c r="K110" s="704"/>
      <c r="L110" s="706"/>
      <c r="M110" s="706"/>
      <c r="N110" s="706"/>
      <c r="O110" s="706"/>
      <c r="P110" s="706"/>
      <c r="Q110" s="706"/>
      <c r="R110" s="706"/>
      <c r="S110" s="706"/>
      <c r="T110" s="706"/>
      <c r="U110" s="706"/>
      <c r="V110" s="706"/>
      <c r="W110" s="706"/>
      <c r="X110" s="706"/>
      <c r="Y110" s="706"/>
      <c r="Z110" s="706"/>
      <c r="AA110" s="706"/>
      <c r="AB110" s="706"/>
      <c r="AC110" s="704"/>
      <c r="AD110" s="704"/>
      <c r="AE110" s="704"/>
      <c r="AF110" s="704"/>
      <c r="AG110" s="704"/>
      <c r="AH110" s="704"/>
      <c r="AI110" s="704"/>
      <c r="AJ110" s="704"/>
    </row>
    <row r="111" spans="2:36">
      <c r="B111" s="741"/>
      <c r="C111" s="706"/>
      <c r="D111" s="706"/>
      <c r="E111" s="706"/>
      <c r="F111" s="706"/>
      <c r="G111" s="702"/>
      <c r="H111" s="706"/>
      <c r="I111" s="706"/>
      <c r="J111" s="704"/>
      <c r="K111" s="704"/>
      <c r="L111" s="706"/>
      <c r="M111" s="706"/>
      <c r="N111" s="706"/>
      <c r="O111" s="706"/>
      <c r="P111" s="706"/>
      <c r="Q111" s="706"/>
      <c r="R111" s="706"/>
      <c r="S111" s="706"/>
      <c r="T111" s="706"/>
      <c r="U111" s="706"/>
      <c r="V111" s="706"/>
      <c r="W111" s="706"/>
      <c r="X111" s="706"/>
      <c r="Y111" s="706"/>
      <c r="Z111" s="706"/>
      <c r="AA111" s="706"/>
      <c r="AB111" s="706"/>
      <c r="AC111" s="704"/>
      <c r="AD111" s="704"/>
      <c r="AE111" s="704"/>
      <c r="AF111" s="704"/>
      <c r="AG111" s="704"/>
      <c r="AH111" s="704"/>
      <c r="AI111" s="704"/>
      <c r="AJ111" s="704"/>
    </row>
    <row r="112" spans="2:36">
      <c r="B112" s="741"/>
      <c r="C112" s="706"/>
      <c r="D112" s="706"/>
      <c r="E112" s="706"/>
      <c r="F112" s="706"/>
      <c r="G112" s="702"/>
      <c r="H112" s="706"/>
      <c r="I112" s="706"/>
      <c r="J112" s="704"/>
      <c r="K112" s="704"/>
      <c r="L112" s="706"/>
      <c r="M112" s="706"/>
      <c r="N112" s="706"/>
      <c r="O112" s="706"/>
      <c r="P112" s="706"/>
      <c r="Q112" s="706"/>
      <c r="R112" s="706"/>
      <c r="S112" s="706"/>
      <c r="T112" s="706"/>
      <c r="U112" s="706"/>
      <c r="V112" s="706"/>
      <c r="W112" s="706"/>
      <c r="X112" s="706"/>
      <c r="Y112" s="706"/>
      <c r="Z112" s="706"/>
      <c r="AA112" s="706"/>
      <c r="AB112" s="706"/>
      <c r="AC112" s="704"/>
      <c r="AD112" s="704"/>
      <c r="AE112" s="704"/>
      <c r="AF112" s="704"/>
      <c r="AG112" s="704"/>
      <c r="AH112" s="704"/>
      <c r="AI112" s="704"/>
      <c r="AJ112" s="704"/>
    </row>
    <row r="113" spans="2:36">
      <c r="B113" s="741"/>
      <c r="C113" s="706"/>
      <c r="D113" s="706"/>
      <c r="E113" s="706"/>
      <c r="F113" s="706"/>
      <c r="G113" s="702"/>
      <c r="H113" s="706"/>
      <c r="I113" s="706"/>
      <c r="J113" s="704"/>
      <c r="K113" s="704"/>
      <c r="L113" s="706"/>
      <c r="M113" s="706"/>
      <c r="N113" s="706"/>
      <c r="O113" s="706"/>
      <c r="P113" s="706"/>
      <c r="Q113" s="706"/>
      <c r="R113" s="706"/>
      <c r="S113" s="706"/>
      <c r="T113" s="706"/>
      <c r="U113" s="706"/>
      <c r="V113" s="706"/>
      <c r="W113" s="706"/>
      <c r="X113" s="706"/>
      <c r="Y113" s="706"/>
      <c r="Z113" s="706"/>
      <c r="AA113" s="706"/>
      <c r="AB113" s="706"/>
      <c r="AC113" s="704"/>
      <c r="AD113" s="704"/>
      <c r="AE113" s="704"/>
      <c r="AF113" s="704"/>
      <c r="AG113" s="704"/>
      <c r="AH113" s="704"/>
      <c r="AI113" s="704"/>
      <c r="AJ113" s="704"/>
    </row>
    <row r="114" spans="2:36">
      <c r="B114" s="741"/>
      <c r="C114" s="706"/>
      <c r="D114" s="706"/>
      <c r="E114" s="706"/>
      <c r="F114" s="706"/>
      <c r="G114" s="702"/>
      <c r="H114" s="706"/>
      <c r="I114" s="706"/>
      <c r="J114" s="704"/>
      <c r="K114" s="704"/>
      <c r="L114" s="706"/>
      <c r="M114" s="706"/>
      <c r="N114" s="706"/>
      <c r="O114" s="706"/>
      <c r="P114" s="706"/>
      <c r="Q114" s="706"/>
      <c r="R114" s="706"/>
      <c r="S114" s="706"/>
      <c r="T114" s="706"/>
      <c r="U114" s="706"/>
      <c r="V114" s="706"/>
      <c r="W114" s="706"/>
      <c r="X114" s="706"/>
      <c r="Y114" s="706"/>
      <c r="Z114" s="706"/>
      <c r="AA114" s="706"/>
      <c r="AB114" s="706"/>
      <c r="AC114" s="704"/>
      <c r="AD114" s="704"/>
      <c r="AE114" s="704"/>
      <c r="AF114" s="704"/>
      <c r="AG114" s="704"/>
      <c r="AH114" s="704"/>
      <c r="AI114" s="704"/>
      <c r="AJ114" s="704"/>
    </row>
    <row r="115" spans="2:36">
      <c r="B115" s="741"/>
      <c r="C115" s="706"/>
      <c r="D115" s="706"/>
      <c r="E115" s="706"/>
      <c r="F115" s="706"/>
      <c r="G115" s="702"/>
      <c r="H115" s="706"/>
      <c r="I115" s="706"/>
      <c r="J115" s="704"/>
      <c r="K115" s="704"/>
      <c r="L115" s="706"/>
      <c r="M115" s="706"/>
      <c r="N115" s="706"/>
      <c r="O115" s="706"/>
      <c r="P115" s="706"/>
      <c r="Q115" s="706"/>
      <c r="R115" s="706"/>
      <c r="S115" s="706"/>
      <c r="T115" s="706"/>
      <c r="U115" s="706"/>
      <c r="V115" s="706"/>
      <c r="W115" s="706"/>
      <c r="X115" s="706"/>
      <c r="Y115" s="706"/>
      <c r="Z115" s="706"/>
      <c r="AA115" s="706"/>
      <c r="AB115" s="706"/>
      <c r="AC115" s="704"/>
      <c r="AD115" s="704"/>
      <c r="AE115" s="704"/>
      <c r="AF115" s="704"/>
      <c r="AG115" s="704"/>
      <c r="AH115" s="704"/>
      <c r="AI115" s="704"/>
      <c r="AJ115" s="704"/>
    </row>
    <row r="116" spans="2:36">
      <c r="B116" s="741"/>
      <c r="C116" s="706"/>
      <c r="D116" s="706"/>
      <c r="E116" s="706"/>
      <c r="F116" s="706"/>
      <c r="G116" s="702"/>
      <c r="H116" s="706"/>
      <c r="I116" s="706"/>
      <c r="J116" s="704"/>
      <c r="K116" s="704"/>
      <c r="L116" s="706"/>
      <c r="M116" s="706"/>
      <c r="N116" s="706"/>
      <c r="O116" s="706"/>
      <c r="P116" s="706"/>
      <c r="Q116" s="706"/>
      <c r="R116" s="706"/>
      <c r="S116" s="706"/>
      <c r="T116" s="706"/>
      <c r="U116" s="706"/>
      <c r="V116" s="706"/>
      <c r="W116" s="706"/>
      <c r="X116" s="706"/>
      <c r="Y116" s="706"/>
      <c r="Z116" s="706"/>
      <c r="AA116" s="706"/>
      <c r="AB116" s="706"/>
      <c r="AC116" s="704"/>
      <c r="AD116" s="704"/>
      <c r="AE116" s="704"/>
      <c r="AF116" s="704"/>
      <c r="AG116" s="704"/>
      <c r="AH116" s="704"/>
      <c r="AI116" s="704"/>
      <c r="AJ116" s="704"/>
    </row>
    <row r="117" spans="2:36">
      <c r="B117" s="741"/>
      <c r="C117" s="706"/>
      <c r="D117" s="706"/>
      <c r="E117" s="706"/>
      <c r="F117" s="706"/>
      <c r="G117" s="702"/>
      <c r="H117" s="706"/>
      <c r="I117" s="706"/>
      <c r="J117" s="704"/>
      <c r="K117" s="704"/>
      <c r="L117" s="706"/>
      <c r="M117" s="706"/>
      <c r="N117" s="706"/>
      <c r="O117" s="706"/>
      <c r="P117" s="706"/>
      <c r="Q117" s="706"/>
      <c r="R117" s="706"/>
      <c r="S117" s="706"/>
      <c r="T117" s="706"/>
      <c r="U117" s="706"/>
      <c r="V117" s="706"/>
      <c r="W117" s="706"/>
      <c r="X117" s="706"/>
      <c r="Y117" s="706"/>
      <c r="Z117" s="706"/>
      <c r="AA117" s="706"/>
      <c r="AB117" s="706"/>
      <c r="AC117" s="704"/>
      <c r="AD117" s="704"/>
      <c r="AE117" s="704"/>
      <c r="AF117" s="704"/>
      <c r="AG117" s="704"/>
      <c r="AH117" s="704"/>
      <c r="AI117" s="704"/>
      <c r="AJ117" s="704"/>
    </row>
    <row r="118" spans="2:36">
      <c r="B118" s="741"/>
      <c r="C118" s="706"/>
      <c r="D118" s="706"/>
      <c r="E118" s="706"/>
      <c r="F118" s="706"/>
      <c r="G118" s="702"/>
      <c r="H118" s="706"/>
      <c r="I118" s="706"/>
      <c r="J118" s="704"/>
      <c r="K118" s="704"/>
      <c r="L118" s="706"/>
      <c r="M118" s="706"/>
      <c r="N118" s="706"/>
      <c r="O118" s="706"/>
      <c r="P118" s="706"/>
      <c r="Q118" s="706"/>
      <c r="R118" s="706"/>
      <c r="S118" s="706"/>
      <c r="T118" s="706"/>
      <c r="U118" s="706"/>
      <c r="V118" s="706"/>
      <c r="W118" s="706"/>
      <c r="X118" s="706"/>
      <c r="Y118" s="706"/>
      <c r="Z118" s="706"/>
      <c r="AA118" s="706"/>
      <c r="AB118" s="706"/>
      <c r="AC118" s="704"/>
      <c r="AD118" s="704"/>
      <c r="AE118" s="704"/>
      <c r="AF118" s="704"/>
      <c r="AG118" s="704"/>
      <c r="AH118" s="704"/>
      <c r="AI118" s="704"/>
      <c r="AJ118" s="704"/>
    </row>
    <row r="119" spans="2:36">
      <c r="B119" s="741"/>
      <c r="C119" s="706"/>
      <c r="D119" s="706"/>
      <c r="E119" s="706"/>
      <c r="F119" s="706"/>
      <c r="G119" s="702"/>
      <c r="H119" s="706"/>
      <c r="I119" s="706"/>
      <c r="J119" s="704"/>
      <c r="K119" s="704"/>
      <c r="L119" s="706"/>
      <c r="M119" s="706"/>
      <c r="N119" s="706"/>
      <c r="O119" s="706"/>
      <c r="P119" s="706"/>
      <c r="Q119" s="706"/>
      <c r="R119" s="706"/>
      <c r="S119" s="706"/>
      <c r="T119" s="706"/>
      <c r="U119" s="706"/>
      <c r="V119" s="706"/>
      <c r="W119" s="706"/>
      <c r="X119" s="706"/>
      <c r="Y119" s="706"/>
      <c r="Z119" s="706"/>
      <c r="AA119" s="706"/>
      <c r="AB119" s="706"/>
      <c r="AC119" s="704"/>
      <c r="AD119" s="704"/>
      <c r="AE119" s="704"/>
      <c r="AF119" s="704"/>
      <c r="AG119" s="704"/>
      <c r="AH119" s="704"/>
      <c r="AI119" s="704"/>
      <c r="AJ119" s="704"/>
    </row>
    <row r="120" spans="2:36">
      <c r="B120" s="741"/>
      <c r="C120" s="706"/>
      <c r="D120" s="706"/>
      <c r="E120" s="706"/>
      <c r="F120" s="706"/>
      <c r="G120" s="702"/>
      <c r="H120" s="706"/>
      <c r="I120" s="706"/>
      <c r="J120" s="704"/>
      <c r="K120" s="704"/>
      <c r="L120" s="706"/>
      <c r="M120" s="706"/>
      <c r="N120" s="706"/>
      <c r="O120" s="706"/>
      <c r="P120" s="706"/>
      <c r="Q120" s="706"/>
      <c r="R120" s="706"/>
      <c r="S120" s="706"/>
      <c r="T120" s="706"/>
      <c r="U120" s="706"/>
      <c r="V120" s="706"/>
      <c r="W120" s="706"/>
      <c r="X120" s="706"/>
      <c r="Y120" s="706"/>
      <c r="Z120" s="706"/>
      <c r="AA120" s="706"/>
      <c r="AB120" s="706"/>
      <c r="AC120" s="704"/>
      <c r="AD120" s="704"/>
      <c r="AE120" s="704"/>
      <c r="AF120" s="704"/>
      <c r="AG120" s="704"/>
      <c r="AH120" s="704"/>
      <c r="AI120" s="704"/>
      <c r="AJ120" s="704"/>
    </row>
    <row r="121" spans="2:36">
      <c r="B121" s="741"/>
      <c r="C121" s="706"/>
      <c r="D121" s="706"/>
      <c r="E121" s="706"/>
      <c r="F121" s="706"/>
      <c r="G121" s="702"/>
      <c r="H121" s="706"/>
      <c r="I121" s="706"/>
      <c r="J121" s="704"/>
      <c r="K121" s="704"/>
      <c r="L121" s="706"/>
      <c r="M121" s="706"/>
      <c r="N121" s="706"/>
      <c r="O121" s="706"/>
      <c r="P121" s="706"/>
      <c r="Q121" s="706"/>
      <c r="R121" s="706"/>
      <c r="S121" s="706"/>
      <c r="T121" s="706"/>
      <c r="U121" s="706"/>
      <c r="V121" s="706"/>
      <c r="W121" s="706"/>
      <c r="X121" s="706"/>
      <c r="Y121" s="706"/>
      <c r="Z121" s="706"/>
      <c r="AA121" s="706"/>
      <c r="AB121" s="706"/>
      <c r="AC121" s="704"/>
      <c r="AD121" s="704"/>
      <c r="AE121" s="704"/>
      <c r="AF121" s="704"/>
      <c r="AG121" s="704"/>
      <c r="AH121" s="704"/>
      <c r="AI121" s="704"/>
      <c r="AJ121" s="704"/>
    </row>
    <row r="122" spans="2:36">
      <c r="B122" s="741"/>
      <c r="C122" s="706"/>
      <c r="D122" s="706"/>
      <c r="E122" s="706"/>
      <c r="F122" s="706"/>
      <c r="G122" s="702"/>
      <c r="H122" s="706"/>
      <c r="I122" s="706"/>
      <c r="J122" s="704"/>
      <c r="K122" s="704"/>
      <c r="L122" s="706"/>
      <c r="M122" s="706"/>
      <c r="N122" s="706"/>
      <c r="O122" s="706"/>
      <c r="P122" s="706"/>
      <c r="Q122" s="706"/>
      <c r="R122" s="706"/>
      <c r="S122" s="706"/>
      <c r="T122" s="706"/>
      <c r="U122" s="706"/>
      <c r="V122" s="706"/>
      <c r="W122" s="706"/>
      <c r="X122" s="706"/>
      <c r="Y122" s="706"/>
      <c r="Z122" s="706"/>
      <c r="AA122" s="706"/>
      <c r="AB122" s="706"/>
      <c r="AC122" s="704"/>
      <c r="AD122" s="704"/>
      <c r="AE122" s="704"/>
      <c r="AF122" s="704"/>
      <c r="AG122" s="704"/>
      <c r="AH122" s="704"/>
      <c r="AI122" s="704"/>
      <c r="AJ122" s="704"/>
    </row>
    <row r="123" spans="2:36">
      <c r="B123" s="741"/>
      <c r="C123" s="706"/>
      <c r="D123" s="706"/>
      <c r="E123" s="706"/>
      <c r="F123" s="706"/>
      <c r="G123" s="702"/>
      <c r="H123" s="706"/>
      <c r="I123" s="706"/>
      <c r="J123" s="704"/>
      <c r="K123" s="704"/>
      <c r="L123" s="706"/>
      <c r="M123" s="706"/>
      <c r="N123" s="706"/>
      <c r="O123" s="706"/>
      <c r="P123" s="706"/>
      <c r="Q123" s="706"/>
      <c r="R123" s="706"/>
      <c r="S123" s="706"/>
      <c r="T123" s="706"/>
      <c r="U123" s="706"/>
      <c r="V123" s="706"/>
      <c r="W123" s="706"/>
      <c r="X123" s="706"/>
      <c r="Y123" s="706"/>
      <c r="Z123" s="706"/>
      <c r="AA123" s="706"/>
      <c r="AB123" s="706"/>
      <c r="AC123" s="704"/>
      <c r="AD123" s="704"/>
      <c r="AE123" s="704"/>
      <c r="AF123" s="704"/>
      <c r="AG123" s="704"/>
      <c r="AH123" s="704"/>
      <c r="AI123" s="704"/>
      <c r="AJ123" s="704"/>
    </row>
    <row r="124" spans="2:36">
      <c r="B124" s="741"/>
      <c r="C124" s="706"/>
      <c r="D124" s="706"/>
      <c r="E124" s="706"/>
      <c r="F124" s="706"/>
      <c r="G124" s="702"/>
      <c r="H124" s="706"/>
      <c r="I124" s="706"/>
      <c r="J124" s="704"/>
      <c r="K124" s="704"/>
      <c r="L124" s="706"/>
      <c r="M124" s="706"/>
      <c r="N124" s="706"/>
      <c r="O124" s="706"/>
      <c r="P124" s="706"/>
      <c r="Q124" s="706"/>
      <c r="R124" s="706"/>
      <c r="S124" s="706"/>
      <c r="T124" s="706"/>
      <c r="U124" s="706"/>
      <c r="V124" s="706"/>
      <c r="W124" s="706"/>
      <c r="X124" s="706"/>
      <c r="Y124" s="706"/>
      <c r="Z124" s="706"/>
      <c r="AA124" s="706"/>
      <c r="AB124" s="706"/>
      <c r="AC124" s="704"/>
      <c r="AD124" s="704"/>
      <c r="AE124" s="704"/>
      <c r="AF124" s="704"/>
      <c r="AG124" s="704"/>
      <c r="AH124" s="704"/>
      <c r="AI124" s="704"/>
      <c r="AJ124" s="704"/>
    </row>
    <row r="125" spans="2:36">
      <c r="B125" s="741"/>
      <c r="C125" s="706"/>
      <c r="D125" s="706"/>
      <c r="E125" s="706"/>
      <c r="F125" s="706"/>
      <c r="G125" s="702"/>
      <c r="H125" s="706"/>
      <c r="I125" s="706"/>
      <c r="J125" s="704"/>
      <c r="K125" s="704"/>
      <c r="L125" s="706"/>
      <c r="M125" s="706"/>
      <c r="N125" s="706"/>
      <c r="O125" s="706"/>
      <c r="P125" s="706"/>
      <c r="Q125" s="706"/>
      <c r="R125" s="706"/>
      <c r="S125" s="706"/>
      <c r="T125" s="706"/>
      <c r="U125" s="706"/>
      <c r="V125" s="706"/>
      <c r="W125" s="706"/>
      <c r="X125" s="706"/>
      <c r="Y125" s="706"/>
      <c r="Z125" s="706"/>
      <c r="AA125" s="706"/>
      <c r="AB125" s="706"/>
      <c r="AC125" s="704"/>
      <c r="AD125" s="704"/>
      <c r="AE125" s="704"/>
      <c r="AF125" s="704"/>
      <c r="AG125" s="704"/>
      <c r="AH125" s="704"/>
      <c r="AI125" s="704"/>
      <c r="AJ125" s="704"/>
    </row>
    <row r="126" spans="2:36">
      <c r="B126" s="741"/>
      <c r="C126" s="706"/>
      <c r="D126" s="706"/>
      <c r="E126" s="706"/>
      <c r="F126" s="706"/>
      <c r="G126" s="702"/>
      <c r="H126" s="706"/>
      <c r="I126" s="706"/>
      <c r="J126" s="704"/>
      <c r="K126" s="704"/>
      <c r="L126" s="706"/>
      <c r="M126" s="706"/>
      <c r="N126" s="706"/>
      <c r="O126" s="706"/>
      <c r="P126" s="706"/>
      <c r="Q126" s="706"/>
      <c r="R126" s="706"/>
      <c r="S126" s="706"/>
      <c r="T126" s="706"/>
      <c r="U126" s="706"/>
      <c r="V126" s="706"/>
      <c r="W126" s="706"/>
      <c r="X126" s="706"/>
      <c r="Y126" s="706"/>
      <c r="Z126" s="706"/>
      <c r="AA126" s="706"/>
      <c r="AB126" s="706"/>
      <c r="AC126" s="704"/>
      <c r="AD126" s="704"/>
      <c r="AE126" s="704"/>
      <c r="AF126" s="704"/>
      <c r="AG126" s="704"/>
      <c r="AH126" s="704"/>
      <c r="AI126" s="704"/>
      <c r="AJ126" s="704"/>
    </row>
    <row r="127" spans="2:36">
      <c r="B127" s="741"/>
      <c r="C127" s="706"/>
      <c r="D127" s="706"/>
      <c r="E127" s="706"/>
      <c r="F127" s="706"/>
      <c r="G127" s="702"/>
      <c r="H127" s="706"/>
      <c r="I127" s="706"/>
      <c r="J127" s="704"/>
      <c r="K127" s="704"/>
      <c r="L127" s="706"/>
      <c r="M127" s="706"/>
      <c r="N127" s="706"/>
      <c r="O127" s="706"/>
      <c r="P127" s="706"/>
      <c r="Q127" s="706"/>
      <c r="R127" s="706"/>
      <c r="S127" s="706"/>
      <c r="T127" s="706"/>
      <c r="U127" s="706"/>
      <c r="V127" s="706"/>
      <c r="W127" s="706"/>
      <c r="X127" s="706"/>
      <c r="Y127" s="706"/>
      <c r="Z127" s="706"/>
      <c r="AA127" s="706"/>
      <c r="AB127" s="706"/>
      <c r="AC127" s="704"/>
      <c r="AD127" s="704"/>
      <c r="AE127" s="704"/>
      <c r="AF127" s="704"/>
      <c r="AG127" s="704"/>
      <c r="AH127" s="704"/>
      <c r="AI127" s="704"/>
      <c r="AJ127" s="704"/>
    </row>
    <row r="128" spans="2:36">
      <c r="B128" s="741"/>
      <c r="C128" s="706"/>
      <c r="D128" s="706"/>
      <c r="E128" s="706"/>
      <c r="F128" s="706"/>
      <c r="G128" s="702"/>
      <c r="H128" s="706"/>
      <c r="I128" s="706"/>
      <c r="J128" s="704"/>
      <c r="K128" s="704"/>
      <c r="L128" s="706"/>
      <c r="M128" s="706"/>
      <c r="N128" s="706"/>
      <c r="O128" s="706"/>
      <c r="P128" s="706"/>
      <c r="Q128" s="706"/>
      <c r="R128" s="706"/>
      <c r="S128" s="706"/>
      <c r="T128" s="706"/>
      <c r="U128" s="706"/>
      <c r="V128" s="706"/>
      <c r="W128" s="706"/>
      <c r="X128" s="706"/>
      <c r="Y128" s="706"/>
      <c r="Z128" s="706"/>
      <c r="AA128" s="706"/>
      <c r="AB128" s="706"/>
      <c r="AC128" s="704"/>
      <c r="AD128" s="704"/>
      <c r="AE128" s="704"/>
      <c r="AF128" s="704"/>
      <c r="AG128" s="704"/>
      <c r="AH128" s="704"/>
      <c r="AI128" s="704"/>
      <c r="AJ128" s="704"/>
    </row>
    <row r="143" spans="2:28">
      <c r="B143" s="742"/>
      <c r="C143" s="694"/>
      <c r="H143" s="694"/>
      <c r="I143" s="694"/>
      <c r="L143" s="694"/>
      <c r="M143" s="694"/>
      <c r="N143" s="694"/>
      <c r="O143" s="694"/>
      <c r="P143" s="694"/>
      <c r="Q143" s="694"/>
      <c r="R143" s="694"/>
      <c r="S143" s="694"/>
      <c r="T143" s="694"/>
      <c r="U143" s="694"/>
      <c r="V143" s="694"/>
      <c r="W143" s="694"/>
      <c r="X143" s="694"/>
      <c r="Y143" s="694"/>
      <c r="Z143" s="694"/>
      <c r="AA143" s="694"/>
      <c r="AB143" s="694"/>
    </row>
  </sheetData>
  <mergeCells count="6">
    <mergeCell ref="B2:I2"/>
    <mergeCell ref="B3:I3"/>
    <mergeCell ref="B4:I4"/>
    <mergeCell ref="B5:I5"/>
    <mergeCell ref="G8:I8"/>
    <mergeCell ref="B8:C8"/>
  </mergeCells>
  <printOptions horizontalCentered="1" verticalCentered="1"/>
  <pageMargins left="0.75" right="0.2" top="0.25" bottom="0.25" header="0.3" footer="0.3"/>
  <pageSetup paperSize="9" scale="70" orientation="portrait"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53"/>
  <sheetViews>
    <sheetView topLeftCell="D1" workbookViewId="0">
      <selection sqref="A1:L91"/>
    </sheetView>
  </sheetViews>
  <sheetFormatPr defaultRowHeight="15"/>
  <cols>
    <col min="1" max="1" width="41.42578125" style="18" customWidth="1"/>
    <col min="2" max="2" width="13.5703125" style="953" customWidth="1"/>
    <col min="3" max="3" width="10.7109375" style="954" customWidth="1"/>
    <col min="4" max="4" width="8.85546875" style="954" customWidth="1"/>
    <col min="5" max="5" width="14.5703125" style="954" customWidth="1"/>
    <col min="6" max="6" width="12.140625" style="954" customWidth="1"/>
    <col min="7" max="7" width="10.140625" style="954" customWidth="1"/>
    <col min="8" max="8" width="9.42578125" style="954" customWidth="1"/>
    <col min="9" max="9" width="10.42578125" style="954" customWidth="1"/>
    <col min="10" max="10" width="16.5703125" style="954" customWidth="1"/>
    <col min="11" max="11" width="11.7109375" style="954" customWidth="1"/>
    <col min="12" max="12" width="14.5703125" style="954" customWidth="1"/>
    <col min="13" max="27" width="9.140625" style="16"/>
  </cols>
  <sheetData>
    <row r="1" spans="1:27" s="957" customFormat="1" ht="15" customHeight="1">
      <c r="A1" s="134"/>
      <c r="B1" s="134"/>
      <c r="C1" s="134"/>
      <c r="D1" s="134"/>
      <c r="E1" s="134"/>
      <c r="F1" s="134"/>
      <c r="G1" s="134"/>
      <c r="H1" s="134"/>
      <c r="I1" s="134"/>
      <c r="J1" s="134"/>
      <c r="K1" s="1116" t="s">
        <v>474</v>
      </c>
      <c r="L1" s="1116"/>
      <c r="M1" s="17"/>
      <c r="N1" s="17"/>
      <c r="O1" s="17"/>
      <c r="P1" s="17"/>
      <c r="Q1" s="17"/>
      <c r="R1" s="17"/>
      <c r="S1" s="17"/>
      <c r="T1" s="17"/>
      <c r="U1" s="17"/>
      <c r="V1" s="17"/>
      <c r="W1" s="17"/>
      <c r="X1" s="17"/>
      <c r="Y1" s="17"/>
      <c r="Z1" s="17"/>
      <c r="AA1" s="17"/>
    </row>
    <row r="2" spans="1:27" ht="18">
      <c r="A2" s="1117" t="s">
        <v>189</v>
      </c>
      <c r="B2" s="1117"/>
      <c r="C2" s="1117"/>
      <c r="D2" s="1117"/>
      <c r="E2" s="1117"/>
      <c r="F2" s="1117"/>
      <c r="G2" s="1117"/>
      <c r="H2" s="1117"/>
      <c r="I2" s="1117"/>
      <c r="J2" s="1117"/>
      <c r="K2" s="1117"/>
      <c r="L2" s="1117"/>
    </row>
    <row r="3" spans="1:27" s="957" customFormat="1" ht="10.5" customHeight="1">
      <c r="A3" s="955"/>
      <c r="B3" s="956"/>
      <c r="C3" s="956"/>
      <c r="D3" s="956"/>
      <c r="E3" s="956"/>
      <c r="F3" s="956"/>
      <c r="G3" s="956"/>
      <c r="H3" s="956"/>
      <c r="I3" s="956"/>
      <c r="J3" s="956"/>
      <c r="K3" s="956"/>
      <c r="L3" s="956"/>
      <c r="M3" s="17"/>
      <c r="N3" s="17"/>
      <c r="O3" s="17"/>
      <c r="P3" s="17"/>
      <c r="Q3" s="17"/>
      <c r="R3" s="17"/>
      <c r="S3" s="17"/>
      <c r="T3" s="17"/>
      <c r="U3" s="17"/>
      <c r="V3" s="17"/>
      <c r="W3" s="17"/>
      <c r="X3" s="17"/>
      <c r="Y3" s="17"/>
      <c r="Z3" s="17"/>
      <c r="AA3" s="17"/>
    </row>
    <row r="4" spans="1:27" s="957" customFormat="1" ht="15.75">
      <c r="A4" s="959" t="s">
        <v>648</v>
      </c>
      <c r="B4" s="958"/>
      <c r="C4" s="1118" t="s">
        <v>652</v>
      </c>
      <c r="D4" s="1118"/>
      <c r="E4" s="1118"/>
      <c r="F4" s="1118"/>
      <c r="G4" s="1118"/>
      <c r="H4" s="1118"/>
      <c r="I4" s="1118"/>
      <c r="J4" s="1118"/>
      <c r="K4" s="1118"/>
      <c r="L4" s="1118"/>
      <c r="M4" s="17"/>
      <c r="N4" s="17"/>
      <c r="O4" s="960"/>
      <c r="P4" s="960"/>
      <c r="Q4" s="17"/>
      <c r="R4" s="17"/>
      <c r="S4" s="17"/>
      <c r="T4" s="17"/>
      <c r="U4" s="17"/>
      <c r="V4" s="17"/>
      <c r="W4" s="17"/>
      <c r="X4" s="17"/>
      <c r="Y4" s="17"/>
      <c r="Z4" s="17"/>
      <c r="AA4" s="17"/>
    </row>
    <row r="5" spans="1:27" s="967" customFormat="1" ht="15.75">
      <c r="A5" s="961"/>
      <c r="B5" s="962"/>
      <c r="C5" s="962"/>
      <c r="D5" s="962"/>
      <c r="E5" s="962"/>
      <c r="F5" s="962"/>
      <c r="G5" s="963"/>
      <c r="H5" s="963"/>
      <c r="I5" s="963"/>
      <c r="J5" s="963"/>
      <c r="K5" s="963"/>
      <c r="L5" s="964" t="s">
        <v>23</v>
      </c>
      <c r="M5" s="965"/>
      <c r="N5" s="965"/>
      <c r="O5" s="966"/>
      <c r="P5" s="966"/>
      <c r="Q5" s="965"/>
      <c r="R5" s="965"/>
      <c r="S5" s="965"/>
      <c r="T5" s="965"/>
      <c r="U5" s="965"/>
      <c r="V5" s="965"/>
      <c r="W5" s="965"/>
      <c r="X5" s="965"/>
      <c r="Y5" s="965"/>
      <c r="Z5" s="965"/>
      <c r="AA5" s="965"/>
    </row>
    <row r="6" spans="1:27" ht="17.25" customHeight="1">
      <c r="A6" s="1119" t="s">
        <v>190</v>
      </c>
      <c r="B6" s="1120" t="s">
        <v>646</v>
      </c>
      <c r="C6" s="1120"/>
      <c r="D6" s="1120"/>
      <c r="E6" s="1120"/>
      <c r="F6" s="1120"/>
      <c r="G6" s="1120" t="s">
        <v>647</v>
      </c>
      <c r="H6" s="1120"/>
      <c r="I6" s="1120"/>
      <c r="J6" s="1120"/>
      <c r="K6" s="1120"/>
      <c r="L6" s="1121" t="s">
        <v>22</v>
      </c>
      <c r="M6" s="19"/>
    </row>
    <row r="7" spans="1:27" ht="15" customHeight="1">
      <c r="A7" s="1119"/>
      <c r="B7" s="1122" t="s">
        <v>191</v>
      </c>
      <c r="C7" s="1122"/>
      <c r="D7" s="1122"/>
      <c r="E7" s="1122"/>
      <c r="F7" s="1121" t="s">
        <v>192</v>
      </c>
      <c r="G7" s="1122" t="s">
        <v>191</v>
      </c>
      <c r="H7" s="1122"/>
      <c r="I7" s="1122"/>
      <c r="J7" s="1122"/>
      <c r="K7" s="1121" t="s">
        <v>192</v>
      </c>
      <c r="L7" s="1121"/>
      <c r="M7" s="19"/>
    </row>
    <row r="8" spans="1:27" ht="75.75" customHeight="1">
      <c r="A8" s="1119"/>
      <c r="B8" s="969" t="s">
        <v>279</v>
      </c>
      <c r="C8" s="971" t="s">
        <v>186</v>
      </c>
      <c r="D8" s="971" t="s">
        <v>1046</v>
      </c>
      <c r="E8" s="971" t="s">
        <v>476</v>
      </c>
      <c r="F8" s="1121"/>
      <c r="G8" s="971" t="s">
        <v>185</v>
      </c>
      <c r="H8" s="971" t="s">
        <v>186</v>
      </c>
      <c r="I8" s="971" t="s">
        <v>1046</v>
      </c>
      <c r="J8" s="971" t="s">
        <v>476</v>
      </c>
      <c r="K8" s="1121"/>
      <c r="L8" s="1121"/>
      <c r="M8" s="19"/>
    </row>
    <row r="9" spans="1:27" s="393" customFormat="1" ht="15" customHeight="1">
      <c r="A9" s="990"/>
      <c r="B9" s="991" t="s">
        <v>1</v>
      </c>
      <c r="C9" s="991" t="s">
        <v>2</v>
      </c>
      <c r="D9" s="991" t="s">
        <v>3</v>
      </c>
      <c r="E9" s="758" t="s">
        <v>187</v>
      </c>
      <c r="F9" s="991" t="s">
        <v>5</v>
      </c>
      <c r="G9" s="991" t="s">
        <v>6</v>
      </c>
      <c r="H9" s="991" t="s">
        <v>14</v>
      </c>
      <c r="I9" s="991" t="s">
        <v>15</v>
      </c>
      <c r="J9" s="991" t="s">
        <v>193</v>
      </c>
      <c r="K9" s="991" t="s">
        <v>17</v>
      </c>
      <c r="L9" s="992" t="s">
        <v>194</v>
      </c>
      <c r="M9" s="392"/>
    </row>
    <row r="10" spans="1:27">
      <c r="A10" s="993" t="s">
        <v>255</v>
      </c>
      <c r="B10" s="560"/>
      <c r="C10" s="560"/>
      <c r="D10" s="560"/>
      <c r="E10" s="560"/>
      <c r="F10" s="560"/>
      <c r="G10" s="560"/>
      <c r="H10" s="560"/>
      <c r="I10" s="560"/>
      <c r="J10" s="560"/>
      <c r="K10" s="560"/>
      <c r="L10" s="560"/>
    </row>
    <row r="11" spans="1:27">
      <c r="A11" s="562" t="s">
        <v>137</v>
      </c>
      <c r="B11" s="390"/>
      <c r="C11" s="390"/>
      <c r="D11" s="390"/>
      <c r="E11" s="390"/>
      <c r="F11" s="390"/>
      <c r="G11" s="390"/>
      <c r="H11" s="390"/>
      <c r="I11" s="390"/>
      <c r="J11" s="390"/>
      <c r="K11" s="390"/>
      <c r="L11" s="390"/>
    </row>
    <row r="12" spans="1:27" ht="18" customHeight="1">
      <c r="A12" s="560" t="s">
        <v>477</v>
      </c>
      <c r="B12" s="390">
        <v>3300000</v>
      </c>
      <c r="C12" s="390">
        <v>79200</v>
      </c>
      <c r="D12" s="390">
        <v>0</v>
      </c>
      <c r="E12" s="390">
        <f>(B12+C12+D12)</f>
        <v>3379200</v>
      </c>
      <c r="F12" s="390">
        <v>3379199</v>
      </c>
      <c r="G12" s="390"/>
      <c r="H12" s="390"/>
      <c r="I12" s="390"/>
      <c r="J12" s="390"/>
      <c r="K12" s="390"/>
      <c r="L12" s="390">
        <f>(F12+K12)</f>
        <v>3379199</v>
      </c>
    </row>
    <row r="13" spans="1:27" ht="18" customHeight="1">
      <c r="A13" s="563" t="s">
        <v>478</v>
      </c>
      <c r="B13" s="390">
        <v>930000</v>
      </c>
      <c r="C13" s="390">
        <v>-85800</v>
      </c>
      <c r="D13" s="390">
        <v>-13000</v>
      </c>
      <c r="E13" s="390">
        <f t="shared" ref="E13:F71" si="0">(B13+C13+D13)</f>
        <v>831200</v>
      </c>
      <c r="F13" s="390">
        <v>669675</v>
      </c>
      <c r="G13" s="390"/>
      <c r="H13" s="390"/>
      <c r="I13" s="390"/>
      <c r="J13" s="390"/>
      <c r="K13" s="390"/>
      <c r="L13" s="390">
        <f t="shared" ref="L13:L76" si="1">(F13+K13)</f>
        <v>669675</v>
      </c>
    </row>
    <row r="14" spans="1:27" ht="18" customHeight="1">
      <c r="A14" s="560" t="s">
        <v>479</v>
      </c>
      <c r="B14" s="390">
        <v>1800000</v>
      </c>
      <c r="C14" s="390">
        <v>131000</v>
      </c>
      <c r="D14" s="390">
        <v>0</v>
      </c>
      <c r="E14" s="390">
        <f t="shared" si="0"/>
        <v>1931000</v>
      </c>
      <c r="F14" s="390">
        <v>1915489</v>
      </c>
      <c r="G14" s="390"/>
      <c r="H14" s="390"/>
      <c r="I14" s="390"/>
      <c r="J14" s="390"/>
      <c r="K14" s="390"/>
      <c r="L14" s="390">
        <f t="shared" si="1"/>
        <v>1915489</v>
      </c>
    </row>
    <row r="15" spans="1:27" ht="15.75" customHeight="1">
      <c r="A15" s="562" t="s">
        <v>138</v>
      </c>
      <c r="B15" s="390"/>
      <c r="C15" s="390"/>
      <c r="D15" s="390"/>
      <c r="E15" s="390"/>
      <c r="F15" s="390"/>
      <c r="G15" s="390"/>
      <c r="H15" s="390"/>
      <c r="I15" s="390"/>
      <c r="J15" s="390"/>
      <c r="K15" s="390"/>
      <c r="L15" s="390">
        <f t="shared" si="1"/>
        <v>0</v>
      </c>
    </row>
    <row r="16" spans="1:27" ht="18" customHeight="1">
      <c r="A16" s="560" t="s">
        <v>480</v>
      </c>
      <c r="B16" s="390">
        <v>220000</v>
      </c>
      <c r="C16" s="390">
        <v>-13200</v>
      </c>
      <c r="D16" s="390">
        <v>0</v>
      </c>
      <c r="E16" s="390">
        <f t="shared" si="0"/>
        <v>206800</v>
      </c>
      <c r="F16" s="390">
        <v>181200</v>
      </c>
      <c r="G16" s="390"/>
      <c r="H16" s="390"/>
      <c r="I16" s="390"/>
      <c r="J16" s="390"/>
      <c r="K16" s="390"/>
      <c r="L16" s="390">
        <f t="shared" si="1"/>
        <v>181200</v>
      </c>
    </row>
    <row r="17" spans="1:27" ht="18" customHeight="1">
      <c r="A17" s="560" t="s">
        <v>481</v>
      </c>
      <c r="B17" s="390">
        <v>0</v>
      </c>
      <c r="C17" s="390">
        <v>0</v>
      </c>
      <c r="D17" s="390">
        <v>0</v>
      </c>
      <c r="E17" s="390">
        <v>0</v>
      </c>
      <c r="F17" s="390">
        <v>0</v>
      </c>
      <c r="G17" s="390"/>
      <c r="H17" s="390"/>
      <c r="I17" s="390"/>
      <c r="J17" s="390"/>
      <c r="K17" s="390"/>
      <c r="L17" s="390">
        <f t="shared" si="1"/>
        <v>0</v>
      </c>
    </row>
    <row r="18" spans="1:27" ht="18" customHeight="1">
      <c r="A18" s="564" t="s">
        <v>139</v>
      </c>
      <c r="B18" s="390"/>
      <c r="C18" s="390"/>
      <c r="D18" s="390"/>
      <c r="E18" s="390"/>
      <c r="F18" s="390"/>
      <c r="G18" s="390"/>
      <c r="H18" s="390"/>
      <c r="I18" s="390"/>
      <c r="J18" s="390"/>
      <c r="K18" s="390"/>
      <c r="L18" s="390">
        <f t="shared" si="1"/>
        <v>0</v>
      </c>
    </row>
    <row r="19" spans="1:27" s="377" customFormat="1" ht="27.75" customHeight="1">
      <c r="A19" s="565" t="s">
        <v>482</v>
      </c>
      <c r="B19" s="994">
        <v>380000</v>
      </c>
      <c r="C19" s="994">
        <v>-22800</v>
      </c>
      <c r="D19" s="994">
        <v>0</v>
      </c>
      <c r="E19" s="994">
        <f t="shared" si="0"/>
        <v>357200</v>
      </c>
      <c r="F19" s="994">
        <v>332285</v>
      </c>
      <c r="G19" s="994"/>
      <c r="H19" s="994"/>
      <c r="I19" s="994"/>
      <c r="J19" s="994"/>
      <c r="K19" s="994"/>
      <c r="L19" s="994">
        <f t="shared" si="1"/>
        <v>332285</v>
      </c>
      <c r="M19" s="470"/>
      <c r="N19" s="470"/>
      <c r="O19" s="470"/>
      <c r="P19" s="470"/>
      <c r="Q19" s="470"/>
      <c r="R19" s="470"/>
      <c r="S19" s="470"/>
      <c r="T19" s="470"/>
      <c r="U19" s="470"/>
      <c r="V19" s="470"/>
      <c r="W19" s="470"/>
      <c r="X19" s="470"/>
      <c r="Y19" s="470"/>
      <c r="Z19" s="470"/>
      <c r="AA19" s="470"/>
    </row>
    <row r="20" spans="1:27" ht="15" customHeight="1">
      <c r="A20" s="566" t="s">
        <v>483</v>
      </c>
      <c r="B20" s="390">
        <v>600000</v>
      </c>
      <c r="C20" s="390">
        <v>-36000</v>
      </c>
      <c r="D20" s="390">
        <v>0</v>
      </c>
      <c r="E20" s="390">
        <f t="shared" si="0"/>
        <v>564000</v>
      </c>
      <c r="F20" s="390">
        <v>517049</v>
      </c>
      <c r="G20" s="390"/>
      <c r="H20" s="390"/>
      <c r="I20" s="390"/>
      <c r="J20" s="390"/>
      <c r="K20" s="390"/>
      <c r="L20" s="390">
        <f t="shared" si="1"/>
        <v>517049</v>
      </c>
    </row>
    <row r="21" spans="1:27" ht="15.75" customHeight="1">
      <c r="A21" s="566" t="s">
        <v>484</v>
      </c>
      <c r="B21" s="390">
        <v>150000</v>
      </c>
      <c r="C21" s="390">
        <v>-17000</v>
      </c>
      <c r="D21" s="390">
        <v>0</v>
      </c>
      <c r="E21" s="390">
        <f t="shared" si="0"/>
        <v>133000</v>
      </c>
      <c r="F21" s="390">
        <v>132997</v>
      </c>
      <c r="G21" s="390"/>
      <c r="H21" s="390"/>
      <c r="I21" s="390"/>
      <c r="J21" s="390"/>
      <c r="K21" s="390"/>
      <c r="L21" s="390">
        <f t="shared" si="1"/>
        <v>132997</v>
      </c>
    </row>
    <row r="22" spans="1:27" ht="17.25" customHeight="1">
      <c r="A22" s="563" t="s">
        <v>1010</v>
      </c>
      <c r="B22" s="390">
        <v>50000</v>
      </c>
      <c r="C22" s="390">
        <v>-3000</v>
      </c>
      <c r="D22" s="390">
        <v>0</v>
      </c>
      <c r="E22" s="390">
        <f t="shared" si="0"/>
        <v>47000</v>
      </c>
      <c r="F22" s="390">
        <v>29716</v>
      </c>
      <c r="G22" s="390"/>
      <c r="H22" s="390"/>
      <c r="I22" s="390"/>
      <c r="J22" s="390"/>
      <c r="K22" s="390"/>
      <c r="L22" s="390">
        <f t="shared" si="1"/>
        <v>29716</v>
      </c>
    </row>
    <row r="23" spans="1:27" ht="17.25" customHeight="1">
      <c r="A23" s="562" t="s">
        <v>140</v>
      </c>
      <c r="B23" s="390"/>
      <c r="C23" s="390"/>
      <c r="D23" s="390"/>
      <c r="E23" s="390"/>
      <c r="F23" s="390"/>
      <c r="G23" s="390"/>
      <c r="H23" s="390"/>
      <c r="I23" s="390"/>
      <c r="J23" s="390"/>
      <c r="K23" s="390"/>
      <c r="L23" s="390">
        <f t="shared" si="1"/>
        <v>0</v>
      </c>
    </row>
    <row r="24" spans="1:27" ht="14.25" customHeight="1">
      <c r="A24" s="563" t="s">
        <v>485</v>
      </c>
      <c r="B24" s="390">
        <v>250000</v>
      </c>
      <c r="C24" s="390">
        <v>-15000</v>
      </c>
      <c r="D24" s="390">
        <v>0</v>
      </c>
      <c r="E24" s="390">
        <f t="shared" si="0"/>
        <v>235000</v>
      </c>
      <c r="F24" s="390">
        <v>202707</v>
      </c>
      <c r="G24" s="390"/>
      <c r="H24" s="390"/>
      <c r="I24" s="390"/>
      <c r="J24" s="390"/>
      <c r="K24" s="390"/>
      <c r="L24" s="390">
        <f t="shared" si="1"/>
        <v>202707</v>
      </c>
    </row>
    <row r="25" spans="1:27">
      <c r="A25" s="563" t="s">
        <v>486</v>
      </c>
      <c r="B25" s="390">
        <v>50000</v>
      </c>
      <c r="C25" s="390">
        <v>-3000</v>
      </c>
      <c r="D25" s="390">
        <v>0</v>
      </c>
      <c r="E25" s="390">
        <f t="shared" si="0"/>
        <v>47000</v>
      </c>
      <c r="F25" s="390">
        <v>46998</v>
      </c>
      <c r="G25" s="390"/>
      <c r="H25" s="390"/>
      <c r="I25" s="390"/>
      <c r="J25" s="390"/>
      <c r="K25" s="390"/>
      <c r="L25" s="390">
        <f t="shared" si="1"/>
        <v>46998</v>
      </c>
    </row>
    <row r="26" spans="1:27" ht="15.75" customHeight="1">
      <c r="A26" s="563" t="s">
        <v>396</v>
      </c>
      <c r="B26" s="390">
        <v>50000</v>
      </c>
      <c r="C26" s="390">
        <v>-3000</v>
      </c>
      <c r="D26" s="390">
        <v>0</v>
      </c>
      <c r="E26" s="390">
        <f t="shared" si="0"/>
        <v>47000</v>
      </c>
      <c r="F26" s="390">
        <v>2600</v>
      </c>
      <c r="G26" s="390"/>
      <c r="H26" s="390"/>
      <c r="I26" s="390"/>
      <c r="J26" s="390"/>
      <c r="K26" s="390"/>
      <c r="L26" s="390">
        <f t="shared" si="1"/>
        <v>2600</v>
      </c>
    </row>
    <row r="27" spans="1:27" ht="16.5" customHeight="1">
      <c r="A27" s="563" t="s">
        <v>765</v>
      </c>
      <c r="B27" s="390">
        <v>50000</v>
      </c>
      <c r="C27" s="390">
        <v>-3000</v>
      </c>
      <c r="D27" s="390">
        <v>0</v>
      </c>
      <c r="E27" s="390">
        <f t="shared" si="0"/>
        <v>47000</v>
      </c>
      <c r="F27" s="390">
        <v>40373</v>
      </c>
      <c r="G27" s="390"/>
      <c r="H27" s="390"/>
      <c r="I27" s="390"/>
      <c r="J27" s="390"/>
      <c r="K27" s="390"/>
      <c r="L27" s="390">
        <f t="shared" si="1"/>
        <v>40373</v>
      </c>
    </row>
    <row r="28" spans="1:27" ht="15.75" customHeight="1">
      <c r="A28" s="563" t="s">
        <v>764</v>
      </c>
      <c r="B28" s="390">
        <v>0</v>
      </c>
      <c r="C28" s="390">
        <v>0</v>
      </c>
      <c r="D28" s="390">
        <v>0</v>
      </c>
      <c r="E28" s="390">
        <f t="shared" si="0"/>
        <v>0</v>
      </c>
      <c r="F28" s="390">
        <f t="shared" si="0"/>
        <v>0</v>
      </c>
      <c r="G28" s="390"/>
      <c r="H28" s="390"/>
      <c r="I28" s="390"/>
      <c r="J28" s="390"/>
      <c r="K28" s="390"/>
      <c r="L28" s="390">
        <f t="shared" si="1"/>
        <v>0</v>
      </c>
    </row>
    <row r="29" spans="1:27" ht="14.25" customHeight="1">
      <c r="A29" s="580" t="s">
        <v>397</v>
      </c>
      <c r="B29" s="390">
        <v>0</v>
      </c>
      <c r="C29" s="390">
        <v>0</v>
      </c>
      <c r="D29" s="390">
        <v>0</v>
      </c>
      <c r="E29" s="390">
        <f t="shared" si="0"/>
        <v>0</v>
      </c>
      <c r="F29" s="390">
        <f t="shared" si="0"/>
        <v>0</v>
      </c>
      <c r="G29" s="390"/>
      <c r="H29" s="390"/>
      <c r="I29" s="390"/>
      <c r="J29" s="390"/>
      <c r="K29" s="390"/>
      <c r="L29" s="390">
        <f t="shared" si="1"/>
        <v>0</v>
      </c>
    </row>
    <row r="30" spans="1:27" ht="18" customHeight="1">
      <c r="A30" s="562" t="s">
        <v>141</v>
      </c>
      <c r="B30" s="390"/>
      <c r="C30" s="390"/>
      <c r="D30" s="390"/>
      <c r="E30" s="390"/>
      <c r="F30" s="390"/>
      <c r="G30" s="390"/>
      <c r="H30" s="390"/>
      <c r="I30" s="390"/>
      <c r="J30" s="390"/>
      <c r="K30" s="390"/>
      <c r="L30" s="390">
        <f t="shared" si="1"/>
        <v>0</v>
      </c>
    </row>
    <row r="31" spans="1:27" ht="15.75" customHeight="1">
      <c r="A31" s="563" t="s">
        <v>487</v>
      </c>
      <c r="B31" s="390">
        <v>1000</v>
      </c>
      <c r="C31" s="390">
        <v>-60</v>
      </c>
      <c r="D31" s="390">
        <v>0</v>
      </c>
      <c r="E31" s="390">
        <f t="shared" si="0"/>
        <v>940</v>
      </c>
      <c r="F31" s="390">
        <v>930</v>
      </c>
      <c r="G31" s="390"/>
      <c r="H31" s="390"/>
      <c r="I31" s="390"/>
      <c r="J31" s="390"/>
      <c r="K31" s="390"/>
      <c r="L31" s="390">
        <f t="shared" si="1"/>
        <v>930</v>
      </c>
    </row>
    <row r="32" spans="1:27" ht="15.75" customHeight="1">
      <c r="A32" s="563" t="s">
        <v>488</v>
      </c>
      <c r="B32" s="390">
        <v>250000</v>
      </c>
      <c r="C32" s="390">
        <v>-15000</v>
      </c>
      <c r="D32" s="390">
        <v>0</v>
      </c>
      <c r="E32" s="390">
        <f t="shared" si="0"/>
        <v>235000</v>
      </c>
      <c r="F32" s="390">
        <v>129915</v>
      </c>
      <c r="G32" s="390"/>
      <c r="H32" s="390"/>
      <c r="I32" s="390"/>
      <c r="J32" s="390"/>
      <c r="K32" s="390"/>
      <c r="L32" s="390">
        <f t="shared" si="1"/>
        <v>129915</v>
      </c>
    </row>
    <row r="33" spans="1:27" ht="15.75" customHeight="1">
      <c r="A33" s="563" t="s">
        <v>489</v>
      </c>
      <c r="B33" s="390">
        <v>350000</v>
      </c>
      <c r="C33" s="390">
        <v>0</v>
      </c>
      <c r="D33" s="390">
        <v>0</v>
      </c>
      <c r="E33" s="390">
        <f t="shared" si="0"/>
        <v>350000</v>
      </c>
      <c r="F33" s="390">
        <v>335928</v>
      </c>
      <c r="G33" s="390"/>
      <c r="H33" s="390"/>
      <c r="I33" s="390"/>
      <c r="J33" s="390"/>
      <c r="K33" s="390"/>
      <c r="L33" s="390">
        <f t="shared" si="1"/>
        <v>335928</v>
      </c>
    </row>
    <row r="34" spans="1:27" s="377" customFormat="1" ht="28.5">
      <c r="A34" s="565" t="s">
        <v>490</v>
      </c>
      <c r="B34" s="994">
        <v>25000</v>
      </c>
      <c r="C34" s="994">
        <v>0</v>
      </c>
      <c r="D34" s="994">
        <v>0</v>
      </c>
      <c r="E34" s="994">
        <f t="shared" si="0"/>
        <v>25000</v>
      </c>
      <c r="F34" s="994">
        <v>23236</v>
      </c>
      <c r="G34" s="994"/>
      <c r="H34" s="994"/>
      <c r="I34" s="994"/>
      <c r="J34" s="994"/>
      <c r="K34" s="994"/>
      <c r="L34" s="994">
        <f t="shared" si="1"/>
        <v>23236</v>
      </c>
      <c r="M34" s="469"/>
      <c r="N34" s="470"/>
      <c r="O34" s="470"/>
      <c r="P34" s="470"/>
      <c r="Q34" s="470"/>
      <c r="R34" s="470"/>
      <c r="S34" s="470"/>
      <c r="T34" s="470"/>
      <c r="U34" s="470"/>
      <c r="V34" s="470"/>
      <c r="W34" s="470"/>
      <c r="X34" s="470"/>
      <c r="Y34" s="470"/>
      <c r="Z34" s="470"/>
      <c r="AA34" s="470"/>
    </row>
    <row r="35" spans="1:27" ht="29.25" customHeight="1">
      <c r="A35" s="563" t="s">
        <v>491</v>
      </c>
      <c r="B35" s="390">
        <v>0</v>
      </c>
      <c r="C35" s="390">
        <v>0</v>
      </c>
      <c r="D35" s="390">
        <v>0</v>
      </c>
      <c r="E35" s="390">
        <f t="shared" si="0"/>
        <v>0</v>
      </c>
      <c r="F35" s="390">
        <v>0</v>
      </c>
      <c r="G35" s="390"/>
      <c r="H35" s="390"/>
      <c r="I35" s="390"/>
      <c r="J35" s="390"/>
      <c r="K35" s="390"/>
      <c r="L35" s="390">
        <f t="shared" si="1"/>
        <v>0</v>
      </c>
    </row>
    <row r="36" spans="1:27" ht="29.25" customHeight="1">
      <c r="A36" s="563" t="s">
        <v>492</v>
      </c>
      <c r="B36" s="390">
        <v>0</v>
      </c>
      <c r="C36" s="390">
        <v>0</v>
      </c>
      <c r="D36" s="390">
        <v>0</v>
      </c>
      <c r="E36" s="390">
        <f t="shared" si="0"/>
        <v>0</v>
      </c>
      <c r="F36" s="390">
        <v>0</v>
      </c>
      <c r="G36" s="390"/>
      <c r="H36" s="390"/>
      <c r="I36" s="390"/>
      <c r="J36" s="390"/>
      <c r="K36" s="390"/>
      <c r="L36" s="390">
        <f t="shared" si="1"/>
        <v>0</v>
      </c>
    </row>
    <row r="37" spans="1:27" ht="44.25" customHeight="1">
      <c r="A37" s="567" t="s">
        <v>266</v>
      </c>
      <c r="B37" s="390">
        <v>0</v>
      </c>
      <c r="C37" s="390">
        <v>0</v>
      </c>
      <c r="D37" s="390">
        <v>0</v>
      </c>
      <c r="E37" s="390">
        <f t="shared" si="0"/>
        <v>0</v>
      </c>
      <c r="F37" s="390">
        <v>0</v>
      </c>
      <c r="G37" s="390"/>
      <c r="H37" s="390"/>
      <c r="I37" s="390"/>
      <c r="J37" s="390"/>
      <c r="K37" s="390"/>
      <c r="L37" s="390">
        <f t="shared" si="1"/>
        <v>0</v>
      </c>
    </row>
    <row r="38" spans="1:27">
      <c r="A38" s="567" t="s">
        <v>1009</v>
      </c>
      <c r="B38" s="390">
        <v>540000</v>
      </c>
      <c r="C38" s="390">
        <v>-121900</v>
      </c>
      <c r="D38" s="390">
        <v>0</v>
      </c>
      <c r="E38" s="390">
        <f t="shared" si="0"/>
        <v>418100</v>
      </c>
      <c r="F38" s="390">
        <v>361880</v>
      </c>
      <c r="G38" s="390"/>
      <c r="H38" s="390"/>
      <c r="I38" s="390"/>
      <c r="J38" s="390"/>
      <c r="K38" s="390"/>
      <c r="L38" s="390">
        <f t="shared" si="1"/>
        <v>361880</v>
      </c>
    </row>
    <row r="39" spans="1:27" ht="18" customHeight="1">
      <c r="A39" s="562" t="s">
        <v>142</v>
      </c>
      <c r="B39" s="390"/>
      <c r="C39" s="390"/>
      <c r="D39" s="390"/>
      <c r="E39" s="390"/>
      <c r="F39" s="390"/>
      <c r="G39" s="390"/>
      <c r="H39" s="390"/>
      <c r="I39" s="390"/>
      <c r="J39" s="390"/>
      <c r="K39" s="390"/>
      <c r="L39" s="390"/>
    </row>
    <row r="40" spans="1:27" ht="16.5" customHeight="1">
      <c r="A40" s="563" t="s">
        <v>493</v>
      </c>
      <c r="B40" s="390">
        <v>0</v>
      </c>
      <c r="C40" s="390">
        <v>0</v>
      </c>
      <c r="D40" s="390">
        <v>0</v>
      </c>
      <c r="E40" s="390">
        <f t="shared" si="0"/>
        <v>0</v>
      </c>
      <c r="F40" s="390">
        <v>0</v>
      </c>
      <c r="G40" s="390"/>
      <c r="H40" s="390"/>
      <c r="I40" s="390"/>
      <c r="J40" s="390"/>
      <c r="K40" s="390"/>
      <c r="L40" s="390">
        <f t="shared" si="1"/>
        <v>0</v>
      </c>
    </row>
    <row r="41" spans="1:27" ht="16.5" customHeight="1">
      <c r="A41" s="563" t="s">
        <v>494</v>
      </c>
      <c r="B41" s="390">
        <v>0</v>
      </c>
      <c r="C41" s="390">
        <v>0</v>
      </c>
      <c r="D41" s="390">
        <v>0</v>
      </c>
      <c r="E41" s="390">
        <f t="shared" si="0"/>
        <v>0</v>
      </c>
      <c r="F41" s="390">
        <v>0</v>
      </c>
      <c r="G41" s="390"/>
      <c r="H41" s="390"/>
      <c r="I41" s="390"/>
      <c r="J41" s="390"/>
      <c r="K41" s="390"/>
      <c r="L41" s="390">
        <f t="shared" si="1"/>
        <v>0</v>
      </c>
    </row>
    <row r="42" spans="1:27" ht="16.5" customHeight="1">
      <c r="A42" s="563" t="s">
        <v>495</v>
      </c>
      <c r="B42" s="390">
        <v>0</v>
      </c>
      <c r="C42" s="390">
        <v>0</v>
      </c>
      <c r="D42" s="390">
        <v>0</v>
      </c>
      <c r="E42" s="390">
        <f t="shared" si="0"/>
        <v>0</v>
      </c>
      <c r="F42" s="390">
        <v>0</v>
      </c>
      <c r="G42" s="390"/>
      <c r="H42" s="390"/>
      <c r="I42" s="390"/>
      <c r="J42" s="390"/>
      <c r="K42" s="390"/>
      <c r="L42" s="390">
        <f t="shared" si="1"/>
        <v>0</v>
      </c>
    </row>
    <row r="43" spans="1:27" ht="16.5" customHeight="1">
      <c r="A43" s="563" t="s">
        <v>496</v>
      </c>
      <c r="B43" s="390">
        <v>0</v>
      </c>
      <c r="C43" s="390">
        <v>0</v>
      </c>
      <c r="D43" s="390">
        <v>0</v>
      </c>
      <c r="E43" s="390">
        <f t="shared" si="0"/>
        <v>0</v>
      </c>
      <c r="F43" s="390">
        <v>0</v>
      </c>
      <c r="G43" s="390"/>
      <c r="H43" s="390"/>
      <c r="I43" s="390"/>
      <c r="J43" s="390"/>
      <c r="K43" s="390"/>
      <c r="L43" s="390">
        <f t="shared" si="1"/>
        <v>0</v>
      </c>
    </row>
    <row r="44" spans="1:27" ht="15.75" customHeight="1">
      <c r="A44" s="563" t="s">
        <v>497</v>
      </c>
      <c r="B44" s="390">
        <v>0</v>
      </c>
      <c r="C44" s="390">
        <v>0</v>
      </c>
      <c r="D44" s="390">
        <v>0</v>
      </c>
      <c r="E44" s="390">
        <f t="shared" si="0"/>
        <v>0</v>
      </c>
      <c r="F44" s="390">
        <v>0</v>
      </c>
      <c r="G44" s="390"/>
      <c r="H44" s="390"/>
      <c r="I44" s="390"/>
      <c r="J44" s="390"/>
      <c r="K44" s="390"/>
      <c r="L44" s="390">
        <f t="shared" si="1"/>
        <v>0</v>
      </c>
    </row>
    <row r="45" spans="1:27" ht="27" customHeight="1">
      <c r="A45" s="577" t="s">
        <v>498</v>
      </c>
      <c r="B45" s="390">
        <v>25000</v>
      </c>
      <c r="C45" s="390">
        <v>-1500</v>
      </c>
      <c r="D45" s="390">
        <v>13000</v>
      </c>
      <c r="E45" s="390">
        <f t="shared" si="0"/>
        <v>36500</v>
      </c>
      <c r="F45" s="390">
        <v>36320</v>
      </c>
      <c r="G45" s="390"/>
      <c r="H45" s="390"/>
      <c r="I45" s="390"/>
      <c r="J45" s="390"/>
      <c r="K45" s="390"/>
      <c r="L45" s="390">
        <f t="shared" si="1"/>
        <v>36320</v>
      </c>
    </row>
    <row r="46" spans="1:27" ht="16.5" customHeight="1">
      <c r="A46" s="563" t="s">
        <v>499</v>
      </c>
      <c r="B46" s="390">
        <v>0</v>
      </c>
      <c r="C46" s="390">
        <v>0</v>
      </c>
      <c r="D46" s="390">
        <v>0</v>
      </c>
      <c r="E46" s="390">
        <f t="shared" si="0"/>
        <v>0</v>
      </c>
      <c r="F46" s="390">
        <v>0</v>
      </c>
      <c r="G46" s="390"/>
      <c r="H46" s="390"/>
      <c r="I46" s="390"/>
      <c r="J46" s="390"/>
      <c r="K46" s="390"/>
      <c r="L46" s="390">
        <f t="shared" si="1"/>
        <v>0</v>
      </c>
    </row>
    <row r="47" spans="1:27" ht="18" hidden="1" customHeight="1">
      <c r="A47" s="563" t="s">
        <v>500</v>
      </c>
      <c r="B47" s="390"/>
      <c r="C47" s="390">
        <v>0</v>
      </c>
      <c r="D47" s="390">
        <v>0</v>
      </c>
      <c r="E47" s="390">
        <f t="shared" si="0"/>
        <v>0</v>
      </c>
      <c r="F47" s="390">
        <v>0</v>
      </c>
      <c r="G47" s="390"/>
      <c r="H47" s="390"/>
      <c r="I47" s="390"/>
      <c r="J47" s="390"/>
      <c r="K47" s="390"/>
      <c r="L47" s="390">
        <f t="shared" si="1"/>
        <v>0</v>
      </c>
    </row>
    <row r="48" spans="1:27" ht="18" hidden="1" customHeight="1">
      <c r="A48" s="563"/>
      <c r="B48" s="390"/>
      <c r="C48" s="390">
        <v>0</v>
      </c>
      <c r="D48" s="390">
        <v>0</v>
      </c>
      <c r="E48" s="390">
        <f t="shared" si="0"/>
        <v>0</v>
      </c>
      <c r="F48" s="390">
        <v>0</v>
      </c>
      <c r="G48" s="390"/>
      <c r="H48" s="390"/>
      <c r="I48" s="390"/>
      <c r="J48" s="390"/>
      <c r="K48" s="390"/>
      <c r="L48" s="390">
        <f t="shared" si="1"/>
        <v>0</v>
      </c>
    </row>
    <row r="49" spans="1:27" hidden="1">
      <c r="A49" s="562" t="s">
        <v>257</v>
      </c>
      <c r="B49" s="390"/>
      <c r="C49" s="390">
        <v>0</v>
      </c>
      <c r="D49" s="390">
        <v>0</v>
      </c>
      <c r="E49" s="390">
        <f t="shared" si="0"/>
        <v>0</v>
      </c>
      <c r="F49" s="390">
        <v>0</v>
      </c>
      <c r="G49" s="390"/>
      <c r="H49" s="390"/>
      <c r="I49" s="390"/>
      <c r="J49" s="390"/>
      <c r="K49" s="390"/>
      <c r="L49" s="390">
        <f t="shared" si="1"/>
        <v>0</v>
      </c>
    </row>
    <row r="50" spans="1:27">
      <c r="A50" s="582" t="s">
        <v>405</v>
      </c>
      <c r="B50" s="390"/>
      <c r="C50" s="390"/>
      <c r="D50" s="390"/>
      <c r="E50" s="390"/>
      <c r="F50" s="390"/>
      <c r="G50" s="390"/>
      <c r="H50" s="390"/>
      <c r="I50" s="390"/>
      <c r="J50" s="390"/>
      <c r="K50" s="390"/>
      <c r="L50" s="390"/>
    </row>
    <row r="51" spans="1:27" ht="15" customHeight="1">
      <c r="A51" s="577" t="s">
        <v>501</v>
      </c>
      <c r="B51" s="390">
        <v>0</v>
      </c>
      <c r="C51" s="390">
        <v>0</v>
      </c>
      <c r="D51" s="390">
        <v>0</v>
      </c>
      <c r="E51" s="390">
        <f t="shared" si="0"/>
        <v>0</v>
      </c>
      <c r="F51" s="390">
        <v>0</v>
      </c>
      <c r="G51" s="390"/>
      <c r="H51" s="390"/>
      <c r="I51" s="390"/>
      <c r="J51" s="390"/>
      <c r="K51" s="390"/>
      <c r="L51" s="390">
        <f t="shared" si="1"/>
        <v>0</v>
      </c>
    </row>
    <row r="52" spans="1:27" ht="15.75" customHeight="1">
      <c r="A52" s="563" t="s">
        <v>502</v>
      </c>
      <c r="B52" s="390">
        <v>0</v>
      </c>
      <c r="C52" s="390">
        <v>0</v>
      </c>
      <c r="D52" s="390">
        <v>0</v>
      </c>
      <c r="E52" s="390">
        <f t="shared" si="0"/>
        <v>0</v>
      </c>
      <c r="F52" s="390">
        <v>0</v>
      </c>
      <c r="G52" s="390"/>
      <c r="H52" s="390"/>
      <c r="I52" s="390"/>
      <c r="J52" s="390"/>
      <c r="K52" s="390"/>
      <c r="L52" s="390">
        <f t="shared" si="1"/>
        <v>0</v>
      </c>
    </row>
    <row r="53" spans="1:27" ht="30" customHeight="1">
      <c r="A53" s="563" t="s">
        <v>503</v>
      </c>
      <c r="B53" s="390">
        <v>0</v>
      </c>
      <c r="C53" s="390">
        <v>0</v>
      </c>
      <c r="D53" s="390">
        <v>0</v>
      </c>
      <c r="E53" s="390">
        <f t="shared" si="0"/>
        <v>0</v>
      </c>
      <c r="F53" s="390">
        <v>0</v>
      </c>
      <c r="G53" s="390"/>
      <c r="H53" s="390"/>
      <c r="I53" s="390"/>
      <c r="J53" s="390"/>
      <c r="K53" s="390"/>
      <c r="L53" s="390">
        <f t="shared" si="1"/>
        <v>0</v>
      </c>
    </row>
    <row r="54" spans="1:27" s="913" customFormat="1" ht="16.5" customHeight="1" thickBot="1">
      <c r="A54" s="561" t="s">
        <v>24</v>
      </c>
      <c r="B54" s="390">
        <v>9021000</v>
      </c>
      <c r="C54" s="390">
        <v>-130060</v>
      </c>
      <c r="D54" s="390">
        <v>0</v>
      </c>
      <c r="E54" s="390">
        <f t="shared" si="0"/>
        <v>8890940</v>
      </c>
      <c r="F54" s="390">
        <v>8329097</v>
      </c>
      <c r="G54" s="390"/>
      <c r="H54" s="390"/>
      <c r="I54" s="390"/>
      <c r="J54" s="390"/>
      <c r="K54" s="390"/>
      <c r="L54" s="390">
        <f t="shared" si="1"/>
        <v>8329097</v>
      </c>
      <c r="M54" s="912"/>
      <c r="N54" s="912"/>
      <c r="O54" s="912"/>
      <c r="P54" s="912"/>
      <c r="Q54" s="912"/>
      <c r="R54" s="912"/>
      <c r="S54" s="912"/>
      <c r="T54" s="912"/>
      <c r="U54" s="912"/>
      <c r="V54" s="912"/>
      <c r="W54" s="912"/>
      <c r="X54" s="912"/>
      <c r="Y54" s="912"/>
      <c r="Z54" s="912"/>
      <c r="AA54" s="912"/>
    </row>
    <row r="55" spans="1:27" ht="18" customHeight="1" thickTop="1">
      <c r="A55" s="993" t="s">
        <v>82</v>
      </c>
      <c r="B55" s="390"/>
      <c r="C55" s="390"/>
      <c r="D55" s="390"/>
      <c r="E55" s="390"/>
      <c r="F55" s="390"/>
      <c r="G55" s="390"/>
      <c r="H55" s="390"/>
      <c r="I55" s="390"/>
      <c r="J55" s="390"/>
      <c r="K55" s="390"/>
      <c r="L55" s="390">
        <f t="shared" si="1"/>
        <v>0</v>
      </c>
    </row>
    <row r="56" spans="1:27" ht="12" customHeight="1">
      <c r="A56" s="993"/>
      <c r="B56" s="390"/>
      <c r="C56" s="390"/>
      <c r="D56" s="390"/>
      <c r="E56" s="390"/>
      <c r="F56" s="390"/>
      <c r="G56" s="390"/>
      <c r="H56" s="390"/>
      <c r="I56" s="390"/>
      <c r="J56" s="390"/>
      <c r="K56" s="390"/>
      <c r="L56" s="390"/>
    </row>
    <row r="57" spans="1:27" ht="29.25">
      <c r="A57" s="562" t="s">
        <v>83</v>
      </c>
      <c r="B57" s="390"/>
      <c r="C57" s="390"/>
      <c r="D57" s="390"/>
      <c r="E57" s="390"/>
      <c r="F57" s="390"/>
      <c r="G57" s="390"/>
      <c r="H57" s="390"/>
      <c r="I57" s="390"/>
      <c r="J57" s="390"/>
      <c r="K57" s="390"/>
      <c r="L57" s="390">
        <f t="shared" si="1"/>
        <v>0</v>
      </c>
    </row>
    <row r="58" spans="1:27" ht="15.75" customHeight="1">
      <c r="A58" s="563" t="s">
        <v>504</v>
      </c>
      <c r="B58" s="390">
        <v>800000</v>
      </c>
      <c r="C58" s="390">
        <v>0</v>
      </c>
      <c r="D58" s="390">
        <v>0</v>
      </c>
      <c r="E58" s="390">
        <f t="shared" si="0"/>
        <v>800000</v>
      </c>
      <c r="F58" s="390">
        <v>208983</v>
      </c>
      <c r="G58" s="390"/>
      <c r="H58" s="390"/>
      <c r="I58" s="390"/>
      <c r="J58" s="390"/>
      <c r="K58" s="390"/>
      <c r="L58" s="390">
        <f t="shared" si="1"/>
        <v>208983</v>
      </c>
    </row>
    <row r="59" spans="1:27" ht="14.25" customHeight="1">
      <c r="A59" s="560" t="s">
        <v>505</v>
      </c>
      <c r="B59" s="390">
        <v>0</v>
      </c>
      <c r="C59" s="390">
        <v>0</v>
      </c>
      <c r="D59" s="390">
        <v>0</v>
      </c>
      <c r="E59" s="390">
        <f t="shared" si="0"/>
        <v>0</v>
      </c>
      <c r="F59" s="390">
        <v>0</v>
      </c>
      <c r="G59" s="390"/>
      <c r="H59" s="390"/>
      <c r="I59" s="390"/>
      <c r="J59" s="390"/>
      <c r="K59" s="390"/>
      <c r="L59" s="390">
        <f t="shared" si="1"/>
        <v>0</v>
      </c>
    </row>
    <row r="60" spans="1:27" ht="13.5" customHeight="1">
      <c r="A60" s="560" t="s">
        <v>506</v>
      </c>
      <c r="B60" s="390">
        <v>0</v>
      </c>
      <c r="C60" s="390">
        <v>0</v>
      </c>
      <c r="D60" s="390">
        <v>0</v>
      </c>
      <c r="E60" s="390">
        <f t="shared" si="0"/>
        <v>0</v>
      </c>
      <c r="F60" s="390">
        <v>0</v>
      </c>
      <c r="G60" s="390"/>
      <c r="H60" s="390"/>
      <c r="I60" s="390"/>
      <c r="J60" s="390"/>
      <c r="K60" s="390"/>
      <c r="L60" s="390">
        <f t="shared" si="1"/>
        <v>0</v>
      </c>
    </row>
    <row r="61" spans="1:27" ht="14.25" customHeight="1">
      <c r="A61" s="560" t="s">
        <v>1039</v>
      </c>
      <c r="B61" s="390">
        <v>0</v>
      </c>
      <c r="C61" s="390">
        <v>0</v>
      </c>
      <c r="D61" s="390">
        <v>0</v>
      </c>
      <c r="E61" s="390">
        <f t="shared" si="0"/>
        <v>0</v>
      </c>
      <c r="F61" s="390">
        <v>0</v>
      </c>
      <c r="G61" s="390"/>
      <c r="H61" s="390"/>
      <c r="I61" s="390"/>
      <c r="J61" s="390"/>
      <c r="K61" s="390"/>
      <c r="L61" s="390">
        <f t="shared" si="1"/>
        <v>0</v>
      </c>
    </row>
    <row r="62" spans="1:27" ht="18" customHeight="1">
      <c r="A62" s="560" t="s">
        <v>1040</v>
      </c>
      <c r="B62" s="390">
        <v>0</v>
      </c>
      <c r="C62" s="390">
        <v>0</v>
      </c>
      <c r="D62" s="390">
        <v>0</v>
      </c>
      <c r="E62" s="390">
        <f t="shared" si="0"/>
        <v>0</v>
      </c>
      <c r="F62" s="390">
        <v>0</v>
      </c>
      <c r="G62" s="390"/>
      <c r="H62" s="390"/>
      <c r="I62" s="390"/>
      <c r="J62" s="390"/>
      <c r="K62" s="390"/>
      <c r="L62" s="390">
        <f t="shared" si="1"/>
        <v>0</v>
      </c>
    </row>
    <row r="63" spans="1:27" ht="18" customHeight="1">
      <c r="A63" s="560" t="s">
        <v>1041</v>
      </c>
      <c r="B63" s="390">
        <v>0</v>
      </c>
      <c r="C63" s="390">
        <v>0</v>
      </c>
      <c r="D63" s="390">
        <v>0</v>
      </c>
      <c r="E63" s="390">
        <f t="shared" si="0"/>
        <v>0</v>
      </c>
      <c r="F63" s="390">
        <v>0</v>
      </c>
      <c r="G63" s="390"/>
      <c r="H63" s="390"/>
      <c r="I63" s="390"/>
      <c r="J63" s="390"/>
      <c r="K63" s="390"/>
      <c r="L63" s="390">
        <f t="shared" si="1"/>
        <v>0</v>
      </c>
    </row>
    <row r="64" spans="1:27" ht="13.5" customHeight="1">
      <c r="A64" s="560"/>
      <c r="B64" s="390"/>
      <c r="C64" s="390"/>
      <c r="D64" s="390"/>
      <c r="E64" s="390"/>
      <c r="F64" s="390"/>
      <c r="G64" s="390"/>
      <c r="H64" s="390"/>
      <c r="I64" s="390"/>
      <c r="J64" s="390"/>
      <c r="K64" s="390"/>
      <c r="L64" s="390"/>
    </row>
    <row r="65" spans="1:27">
      <c r="A65" s="562" t="s">
        <v>84</v>
      </c>
      <c r="B65" s="390"/>
      <c r="C65" s="390"/>
      <c r="D65" s="390"/>
      <c r="E65" s="390"/>
      <c r="F65" s="390"/>
      <c r="G65" s="390"/>
      <c r="H65" s="390"/>
      <c r="I65" s="390"/>
      <c r="J65" s="390"/>
      <c r="K65" s="390"/>
      <c r="L65" s="390">
        <f t="shared" si="1"/>
        <v>0</v>
      </c>
      <c r="M65"/>
      <c r="N65"/>
      <c r="O65"/>
      <c r="P65"/>
      <c r="Q65"/>
      <c r="R65"/>
      <c r="S65"/>
      <c r="T65"/>
      <c r="U65"/>
      <c r="V65"/>
      <c r="W65"/>
      <c r="X65"/>
      <c r="Y65"/>
      <c r="Z65"/>
      <c r="AA65"/>
    </row>
    <row r="66" spans="1:27">
      <c r="A66" s="563" t="s">
        <v>507</v>
      </c>
      <c r="B66" s="390">
        <v>0</v>
      </c>
      <c r="C66" s="390">
        <v>0</v>
      </c>
      <c r="D66" s="390">
        <v>0</v>
      </c>
      <c r="E66" s="390">
        <f t="shared" si="0"/>
        <v>0</v>
      </c>
      <c r="F66" s="390">
        <v>0</v>
      </c>
      <c r="G66" s="390"/>
      <c r="H66" s="390"/>
      <c r="I66" s="390"/>
      <c r="J66" s="390"/>
      <c r="K66" s="390"/>
      <c r="L66" s="390">
        <f t="shared" si="1"/>
        <v>0</v>
      </c>
      <c r="M66"/>
      <c r="N66"/>
      <c r="O66"/>
      <c r="P66"/>
      <c r="Q66"/>
      <c r="R66"/>
      <c r="S66"/>
      <c r="T66"/>
      <c r="U66"/>
      <c r="V66"/>
      <c r="W66"/>
      <c r="X66"/>
      <c r="Y66"/>
      <c r="Z66"/>
      <c r="AA66"/>
    </row>
    <row r="67" spans="1:27" s="1037" customFormat="1" ht="26.25" customHeight="1">
      <c r="A67" s="577" t="s">
        <v>508</v>
      </c>
      <c r="B67" s="590">
        <v>200000</v>
      </c>
      <c r="C67" s="590">
        <v>0</v>
      </c>
      <c r="D67" s="590">
        <v>0</v>
      </c>
      <c r="E67" s="590">
        <f t="shared" si="0"/>
        <v>200000</v>
      </c>
      <c r="F67" s="590">
        <v>0</v>
      </c>
      <c r="G67" s="590"/>
      <c r="H67" s="590"/>
      <c r="I67" s="590"/>
      <c r="J67" s="590"/>
      <c r="K67" s="590"/>
      <c r="L67" s="590">
        <f t="shared" si="1"/>
        <v>0</v>
      </c>
    </row>
    <row r="68" spans="1:27">
      <c r="A68" s="563" t="s">
        <v>509</v>
      </c>
      <c r="B68" s="390">
        <v>0</v>
      </c>
      <c r="C68" s="390">
        <v>0</v>
      </c>
      <c r="D68" s="390">
        <v>0</v>
      </c>
      <c r="E68" s="390">
        <f t="shared" si="0"/>
        <v>0</v>
      </c>
      <c r="F68" s="390">
        <v>0</v>
      </c>
      <c r="G68" s="390"/>
      <c r="H68" s="390"/>
      <c r="I68" s="390"/>
      <c r="J68" s="390"/>
      <c r="K68" s="390"/>
      <c r="L68" s="390">
        <f t="shared" si="1"/>
        <v>0</v>
      </c>
      <c r="M68"/>
      <c r="N68"/>
      <c r="O68"/>
      <c r="P68"/>
      <c r="Q68"/>
      <c r="R68"/>
      <c r="S68"/>
      <c r="T68"/>
      <c r="U68"/>
      <c r="V68"/>
      <c r="W68"/>
      <c r="X68"/>
      <c r="Y68"/>
      <c r="Z68"/>
      <c r="AA68"/>
    </row>
    <row r="69" spans="1:27">
      <c r="A69" s="563" t="s">
        <v>510</v>
      </c>
      <c r="B69" s="390">
        <v>0</v>
      </c>
      <c r="C69" s="390">
        <v>0</v>
      </c>
      <c r="D69" s="390">
        <v>0</v>
      </c>
      <c r="E69" s="390">
        <f t="shared" si="0"/>
        <v>0</v>
      </c>
      <c r="F69" s="390">
        <v>0</v>
      </c>
      <c r="G69" s="390"/>
      <c r="H69" s="390"/>
      <c r="I69" s="390"/>
      <c r="J69" s="390"/>
      <c r="K69" s="390"/>
      <c r="L69" s="390">
        <f t="shared" si="1"/>
        <v>0</v>
      </c>
      <c r="M69"/>
      <c r="N69"/>
      <c r="O69"/>
      <c r="P69"/>
      <c r="Q69"/>
      <c r="R69"/>
      <c r="S69"/>
      <c r="T69"/>
      <c r="U69"/>
      <c r="V69"/>
      <c r="W69"/>
      <c r="X69"/>
      <c r="Y69"/>
      <c r="Z69"/>
      <c r="AA69"/>
    </row>
    <row r="70" spans="1:27">
      <c r="A70" s="563" t="s">
        <v>511</v>
      </c>
      <c r="B70" s="390">
        <v>0</v>
      </c>
      <c r="C70" s="390">
        <v>0</v>
      </c>
      <c r="D70" s="390">
        <v>0</v>
      </c>
      <c r="E70" s="390">
        <f t="shared" si="0"/>
        <v>0</v>
      </c>
      <c r="F70" s="390">
        <v>0</v>
      </c>
      <c r="G70" s="390"/>
      <c r="H70" s="390"/>
      <c r="I70" s="390"/>
      <c r="J70" s="390"/>
      <c r="K70" s="390"/>
      <c r="L70" s="390">
        <f t="shared" si="1"/>
        <v>0</v>
      </c>
      <c r="M70"/>
      <c r="N70"/>
      <c r="O70"/>
      <c r="P70"/>
      <c r="Q70"/>
      <c r="R70"/>
      <c r="S70"/>
      <c r="T70"/>
      <c r="U70"/>
      <c r="V70"/>
      <c r="W70"/>
      <c r="X70"/>
      <c r="Y70"/>
      <c r="Z70"/>
      <c r="AA70"/>
    </row>
    <row r="71" spans="1:27">
      <c r="A71" s="563" t="s">
        <v>512</v>
      </c>
      <c r="B71" s="390">
        <v>0</v>
      </c>
      <c r="C71" s="390">
        <v>0</v>
      </c>
      <c r="D71" s="390">
        <v>0</v>
      </c>
      <c r="E71" s="390">
        <f t="shared" si="0"/>
        <v>0</v>
      </c>
      <c r="F71" s="390">
        <v>0</v>
      </c>
      <c r="G71" s="390"/>
      <c r="H71" s="390"/>
      <c r="I71" s="390"/>
      <c r="J71" s="390"/>
      <c r="K71" s="390"/>
      <c r="L71" s="390">
        <f t="shared" si="1"/>
        <v>0</v>
      </c>
      <c r="M71"/>
      <c r="N71"/>
      <c r="O71"/>
      <c r="P71"/>
      <c r="Q71"/>
      <c r="R71"/>
      <c r="S71"/>
      <c r="T71"/>
      <c r="U71"/>
      <c r="V71"/>
      <c r="W71"/>
      <c r="X71"/>
      <c r="Y71"/>
      <c r="Z71"/>
      <c r="AA71"/>
    </row>
    <row r="72" spans="1:27" ht="26.25" customHeight="1">
      <c r="A72" s="563" t="s">
        <v>513</v>
      </c>
      <c r="B72" s="390">
        <v>0</v>
      </c>
      <c r="C72" s="390">
        <v>0</v>
      </c>
      <c r="D72" s="390">
        <v>0</v>
      </c>
      <c r="E72" s="390">
        <f t="shared" ref="E72:E84" si="2">(B72+C72+D72)</f>
        <v>0</v>
      </c>
      <c r="F72" s="390">
        <v>0</v>
      </c>
      <c r="G72" s="390"/>
      <c r="H72" s="390"/>
      <c r="I72" s="390"/>
      <c r="J72" s="390"/>
      <c r="K72" s="390"/>
      <c r="L72" s="390">
        <f t="shared" si="1"/>
        <v>0</v>
      </c>
      <c r="M72"/>
      <c r="N72"/>
      <c r="O72"/>
      <c r="P72"/>
      <c r="Q72"/>
      <c r="R72"/>
      <c r="S72"/>
      <c r="T72"/>
      <c r="U72"/>
      <c r="V72"/>
      <c r="W72"/>
      <c r="X72"/>
      <c r="Y72"/>
      <c r="Z72"/>
      <c r="AA72"/>
    </row>
    <row r="73" spans="1:27">
      <c r="A73" s="564" t="s">
        <v>143</v>
      </c>
      <c r="B73" s="390"/>
      <c r="C73" s="390"/>
      <c r="D73" s="390"/>
      <c r="E73" s="390"/>
      <c r="F73" s="390"/>
      <c r="G73" s="390"/>
      <c r="H73" s="390"/>
      <c r="I73" s="390"/>
      <c r="J73" s="390"/>
      <c r="K73" s="390"/>
      <c r="L73" s="390">
        <f t="shared" si="1"/>
        <v>0</v>
      </c>
      <c r="M73"/>
      <c r="N73"/>
      <c r="O73"/>
      <c r="P73"/>
      <c r="Q73"/>
      <c r="R73"/>
      <c r="S73"/>
      <c r="T73"/>
      <c r="U73"/>
      <c r="V73"/>
      <c r="W73"/>
      <c r="X73"/>
      <c r="Y73"/>
      <c r="Z73"/>
      <c r="AA73"/>
    </row>
    <row r="74" spans="1:27">
      <c r="A74" s="563" t="s">
        <v>514</v>
      </c>
      <c r="B74" s="390">
        <v>0</v>
      </c>
      <c r="C74" s="390"/>
      <c r="D74" s="390">
        <v>0</v>
      </c>
      <c r="E74" s="390">
        <f t="shared" si="2"/>
        <v>0</v>
      </c>
      <c r="F74" s="390">
        <v>0</v>
      </c>
      <c r="G74" s="390"/>
      <c r="H74" s="390"/>
      <c r="I74" s="390"/>
      <c r="J74" s="390"/>
      <c r="K74" s="390"/>
      <c r="L74" s="390">
        <f t="shared" si="1"/>
        <v>0</v>
      </c>
      <c r="M74"/>
      <c r="N74"/>
      <c r="O74"/>
      <c r="P74"/>
      <c r="Q74"/>
      <c r="R74"/>
      <c r="S74"/>
      <c r="T74"/>
      <c r="U74"/>
      <c r="V74"/>
      <c r="W74"/>
      <c r="X74"/>
      <c r="Y74"/>
      <c r="Z74"/>
      <c r="AA74"/>
    </row>
    <row r="75" spans="1:27">
      <c r="A75" s="563" t="s">
        <v>515</v>
      </c>
      <c r="B75" s="390">
        <v>0</v>
      </c>
      <c r="C75" s="390"/>
      <c r="D75" s="390">
        <v>0</v>
      </c>
      <c r="E75" s="390">
        <f t="shared" si="2"/>
        <v>0</v>
      </c>
      <c r="F75" s="390">
        <v>0</v>
      </c>
      <c r="G75" s="390"/>
      <c r="H75" s="390"/>
      <c r="I75" s="390"/>
      <c r="J75" s="390"/>
      <c r="K75" s="390"/>
      <c r="L75" s="390">
        <f t="shared" si="1"/>
        <v>0</v>
      </c>
      <c r="M75"/>
      <c r="N75"/>
      <c r="O75"/>
      <c r="P75"/>
      <c r="Q75"/>
      <c r="R75"/>
      <c r="S75"/>
      <c r="T75"/>
      <c r="U75"/>
      <c r="V75"/>
      <c r="W75"/>
      <c r="X75"/>
      <c r="Y75"/>
      <c r="Z75"/>
      <c r="AA75"/>
    </row>
    <row r="76" spans="1:27">
      <c r="A76" s="564" t="s">
        <v>86</v>
      </c>
      <c r="B76" s="390"/>
      <c r="C76" s="390"/>
      <c r="D76" s="390"/>
      <c r="E76" s="390"/>
      <c r="F76" s="390"/>
      <c r="G76" s="390"/>
      <c r="H76" s="390"/>
      <c r="I76" s="390"/>
      <c r="J76" s="390"/>
      <c r="K76" s="390"/>
      <c r="L76" s="390">
        <f t="shared" si="1"/>
        <v>0</v>
      </c>
      <c r="M76"/>
      <c r="N76"/>
      <c r="O76"/>
      <c r="P76"/>
      <c r="Q76"/>
      <c r="R76"/>
      <c r="S76"/>
      <c r="T76"/>
      <c r="U76"/>
      <c r="V76"/>
      <c r="W76"/>
      <c r="X76"/>
      <c r="Y76"/>
      <c r="Z76"/>
      <c r="AA76"/>
    </row>
    <row r="77" spans="1:27">
      <c r="A77" s="563" t="s">
        <v>516</v>
      </c>
      <c r="B77" s="390">
        <v>0</v>
      </c>
      <c r="C77" s="390">
        <v>0</v>
      </c>
      <c r="D77" s="390">
        <v>0</v>
      </c>
      <c r="E77" s="390">
        <f t="shared" si="2"/>
        <v>0</v>
      </c>
      <c r="F77" s="390">
        <v>0</v>
      </c>
      <c r="G77" s="390"/>
      <c r="H77" s="390"/>
      <c r="I77" s="390"/>
      <c r="J77" s="390"/>
      <c r="K77" s="390"/>
      <c r="L77" s="390">
        <f t="shared" ref="L77:L85" si="3">(F77+K77)</f>
        <v>0</v>
      </c>
      <c r="M77"/>
      <c r="N77"/>
      <c r="O77"/>
      <c r="P77"/>
      <c r="Q77"/>
      <c r="R77"/>
      <c r="S77"/>
      <c r="T77"/>
      <c r="U77"/>
      <c r="V77"/>
      <c r="W77"/>
      <c r="X77"/>
      <c r="Y77"/>
      <c r="Z77"/>
      <c r="AA77"/>
    </row>
    <row r="78" spans="1:27">
      <c r="A78" s="564" t="s">
        <v>87</v>
      </c>
      <c r="B78" s="390"/>
      <c r="C78" s="390"/>
      <c r="D78" s="390"/>
      <c r="E78" s="390"/>
      <c r="F78" s="390"/>
      <c r="G78" s="390"/>
      <c r="H78" s="390"/>
      <c r="I78" s="390"/>
      <c r="J78" s="390"/>
      <c r="K78" s="390"/>
      <c r="L78" s="390">
        <f t="shared" si="3"/>
        <v>0</v>
      </c>
      <c r="M78"/>
      <c r="N78"/>
      <c r="O78"/>
      <c r="P78"/>
      <c r="Q78"/>
      <c r="R78"/>
      <c r="S78"/>
      <c r="T78"/>
      <c r="U78"/>
      <c r="V78"/>
      <c r="W78"/>
      <c r="X78"/>
      <c r="Y78"/>
      <c r="Z78"/>
      <c r="AA78"/>
    </row>
    <row r="79" spans="1:27" ht="27" customHeight="1">
      <c r="A79" s="563" t="s">
        <v>517</v>
      </c>
      <c r="B79" s="390">
        <v>0</v>
      </c>
      <c r="C79" s="390">
        <v>0</v>
      </c>
      <c r="D79" s="390">
        <v>0</v>
      </c>
      <c r="E79" s="390">
        <f t="shared" si="2"/>
        <v>0</v>
      </c>
      <c r="F79" s="390">
        <v>0</v>
      </c>
      <c r="G79" s="390"/>
      <c r="H79" s="390"/>
      <c r="I79" s="390"/>
      <c r="J79" s="390"/>
      <c r="K79" s="390"/>
      <c r="L79" s="390">
        <f t="shared" si="3"/>
        <v>0</v>
      </c>
      <c r="M79"/>
      <c r="N79"/>
      <c r="O79"/>
      <c r="P79"/>
      <c r="Q79"/>
      <c r="R79"/>
      <c r="S79"/>
      <c r="T79"/>
      <c r="U79"/>
      <c r="V79"/>
      <c r="W79"/>
      <c r="X79"/>
      <c r="Y79"/>
      <c r="Z79"/>
      <c r="AA79"/>
    </row>
    <row r="80" spans="1:27">
      <c r="A80" s="995" t="s">
        <v>88</v>
      </c>
      <c r="B80" s="390"/>
      <c r="C80" s="390">
        <v>0</v>
      </c>
      <c r="D80" s="390"/>
      <c r="E80" s="390">
        <f t="shared" si="2"/>
        <v>0</v>
      </c>
      <c r="F80" s="390">
        <v>0</v>
      </c>
      <c r="G80" s="390"/>
      <c r="H80" s="390"/>
      <c r="I80" s="390"/>
      <c r="J80" s="390"/>
      <c r="K80" s="390"/>
      <c r="L80" s="390">
        <f t="shared" si="3"/>
        <v>0</v>
      </c>
      <c r="M80"/>
      <c r="N80"/>
      <c r="O80"/>
      <c r="P80"/>
      <c r="Q80"/>
      <c r="R80"/>
      <c r="S80"/>
      <c r="T80"/>
      <c r="U80"/>
      <c r="V80"/>
      <c r="W80"/>
      <c r="X80"/>
      <c r="Y80"/>
      <c r="Z80"/>
      <c r="AA80"/>
    </row>
    <row r="81" spans="1:27" ht="13.5" customHeight="1">
      <c r="A81" s="568" t="s">
        <v>195</v>
      </c>
      <c r="B81" s="390">
        <v>0</v>
      </c>
      <c r="C81" s="390">
        <v>0</v>
      </c>
      <c r="D81" s="390">
        <v>0</v>
      </c>
      <c r="E81" s="390">
        <f t="shared" si="2"/>
        <v>0</v>
      </c>
      <c r="F81" s="390">
        <v>0</v>
      </c>
      <c r="G81" s="390"/>
      <c r="H81" s="390"/>
      <c r="I81" s="390"/>
      <c r="J81" s="390"/>
      <c r="K81" s="390"/>
      <c r="L81" s="390">
        <f t="shared" si="3"/>
        <v>0</v>
      </c>
    </row>
    <row r="82" spans="1:27" ht="13.5" customHeight="1">
      <c r="A82" s="568" t="s">
        <v>196</v>
      </c>
      <c r="B82" s="390">
        <v>0</v>
      </c>
      <c r="C82" s="390">
        <v>0</v>
      </c>
      <c r="D82" s="390">
        <v>0</v>
      </c>
      <c r="E82" s="390">
        <f t="shared" si="2"/>
        <v>0</v>
      </c>
      <c r="F82" s="390">
        <v>0</v>
      </c>
      <c r="G82" s="390"/>
      <c r="H82" s="390"/>
      <c r="I82" s="390"/>
      <c r="J82" s="390"/>
      <c r="K82" s="390"/>
      <c r="L82" s="390">
        <f t="shared" si="3"/>
        <v>0</v>
      </c>
    </row>
    <row r="83" spans="1:27" ht="13.5" customHeight="1">
      <c r="A83" s="568" t="s">
        <v>197</v>
      </c>
      <c r="B83" s="390">
        <v>0</v>
      </c>
      <c r="C83" s="390">
        <v>0</v>
      </c>
      <c r="D83" s="390">
        <v>0</v>
      </c>
      <c r="E83" s="390">
        <f t="shared" si="2"/>
        <v>0</v>
      </c>
      <c r="F83" s="390">
        <v>0</v>
      </c>
      <c r="G83" s="390"/>
      <c r="H83" s="390"/>
      <c r="I83" s="390"/>
      <c r="J83" s="390"/>
      <c r="K83" s="390"/>
      <c r="L83" s="390">
        <f t="shared" si="3"/>
        <v>0</v>
      </c>
    </row>
    <row r="84" spans="1:27" ht="13.5" customHeight="1">
      <c r="A84" s="563" t="s">
        <v>401</v>
      </c>
      <c r="B84" s="390">
        <v>0</v>
      </c>
      <c r="C84" s="390">
        <v>0</v>
      </c>
      <c r="D84" s="390">
        <v>0</v>
      </c>
      <c r="E84" s="390">
        <f t="shared" si="2"/>
        <v>0</v>
      </c>
      <c r="F84" s="390">
        <v>0</v>
      </c>
      <c r="G84" s="390"/>
      <c r="H84" s="390"/>
      <c r="I84" s="390"/>
      <c r="J84" s="390"/>
      <c r="K84" s="390"/>
      <c r="L84" s="390">
        <f t="shared" si="3"/>
        <v>0</v>
      </c>
    </row>
    <row r="85" spans="1:27" ht="18" customHeight="1">
      <c r="A85" s="561" t="s">
        <v>24</v>
      </c>
      <c r="B85" s="390"/>
      <c r="C85" s="390"/>
      <c r="D85" s="390"/>
      <c r="E85" s="390"/>
      <c r="F85" s="390"/>
      <c r="G85" s="390"/>
      <c r="H85" s="390"/>
      <c r="I85" s="390"/>
      <c r="J85" s="390"/>
      <c r="K85" s="390"/>
      <c r="L85" s="390">
        <f t="shared" si="3"/>
        <v>0</v>
      </c>
    </row>
    <row r="86" spans="1:27" s="975" customFormat="1" ht="26.25" customHeight="1" thickBot="1">
      <c r="A86" s="575" t="s">
        <v>198</v>
      </c>
      <c r="B86" s="595">
        <f>B54+B58+B67</f>
        <v>10021000</v>
      </c>
      <c r="C86" s="595">
        <f t="shared" ref="C86:L86" si="4">C54+C58+C67</f>
        <v>-130060</v>
      </c>
      <c r="D86" s="595">
        <f t="shared" si="4"/>
        <v>0</v>
      </c>
      <c r="E86" s="595">
        <f t="shared" si="4"/>
        <v>9890940</v>
      </c>
      <c r="F86" s="595">
        <f t="shared" si="4"/>
        <v>8538080</v>
      </c>
      <c r="G86" s="595">
        <f t="shared" si="4"/>
        <v>0</v>
      </c>
      <c r="H86" s="595">
        <f t="shared" si="4"/>
        <v>0</v>
      </c>
      <c r="I86" s="595">
        <f t="shared" si="4"/>
        <v>0</v>
      </c>
      <c r="J86" s="595">
        <f t="shared" si="4"/>
        <v>0</v>
      </c>
      <c r="K86" s="595">
        <f t="shared" si="4"/>
        <v>0</v>
      </c>
      <c r="L86" s="595">
        <f t="shared" si="4"/>
        <v>8538080</v>
      </c>
      <c r="M86" s="974"/>
      <c r="N86" s="974"/>
      <c r="O86" s="974"/>
      <c r="P86" s="974"/>
      <c r="Q86" s="974"/>
      <c r="R86" s="974"/>
      <c r="S86" s="974"/>
      <c r="T86" s="974"/>
      <c r="U86" s="974"/>
      <c r="V86" s="974"/>
      <c r="W86" s="974"/>
      <c r="X86" s="974"/>
      <c r="Y86" s="974"/>
      <c r="Z86" s="974"/>
      <c r="AA86" s="974"/>
    </row>
    <row r="87" spans="1:27" s="957" customFormat="1" ht="15.75" thickTop="1">
      <c r="A87" s="968"/>
      <c r="B87" s="952"/>
      <c r="C87" s="952"/>
      <c r="D87" s="952"/>
      <c r="E87" s="952"/>
      <c r="F87" s="952"/>
      <c r="G87" s="952"/>
      <c r="H87" s="952"/>
      <c r="I87" s="952"/>
      <c r="J87" s="952"/>
      <c r="K87" s="952"/>
      <c r="L87" s="952"/>
      <c r="M87" s="17"/>
      <c r="N87" s="17"/>
      <c r="O87" s="17"/>
      <c r="P87" s="17"/>
      <c r="Q87" s="17"/>
      <c r="R87" s="17"/>
      <c r="S87" s="17"/>
      <c r="T87" s="17"/>
      <c r="U87" s="17"/>
      <c r="V87" s="17"/>
      <c r="W87" s="17"/>
      <c r="X87" s="17"/>
      <c r="Y87" s="17"/>
      <c r="Z87" s="17"/>
      <c r="AA87" s="17"/>
    </row>
    <row r="88" spans="1:27" s="957" customFormat="1">
      <c r="A88" s="134"/>
      <c r="B88" s="134"/>
      <c r="C88" s="134"/>
      <c r="D88" s="134"/>
      <c r="E88" s="134"/>
      <c r="F88" s="134"/>
      <c r="G88" s="134"/>
      <c r="H88" s="134" t="s">
        <v>188</v>
      </c>
      <c r="I88" s="134"/>
      <c r="J88" s="134"/>
      <c r="K88" s="134"/>
      <c r="L88" s="134"/>
      <c r="M88" s="17"/>
      <c r="N88" s="17"/>
      <c r="O88" s="17"/>
      <c r="P88" s="17"/>
      <c r="Q88" s="17"/>
      <c r="R88" s="17"/>
      <c r="S88" s="17"/>
      <c r="T88" s="17"/>
      <c r="U88" s="17"/>
      <c r="V88" s="17"/>
      <c r="W88" s="17"/>
      <c r="X88" s="17"/>
      <c r="Y88" s="17"/>
      <c r="Z88" s="17"/>
      <c r="AA88" s="17"/>
    </row>
    <row r="89" spans="1:27" s="957" customFormat="1" ht="15.75">
      <c r="A89" s="134"/>
      <c r="B89" s="134"/>
      <c r="C89" s="134"/>
      <c r="D89" s="134"/>
      <c r="E89" s="134"/>
      <c r="F89" s="134"/>
      <c r="G89" s="970"/>
      <c r="H89" s="1114" t="s">
        <v>440</v>
      </c>
      <c r="I89" s="1115"/>
      <c r="J89" s="1115"/>
      <c r="K89" s="1115"/>
      <c r="L89" s="134"/>
      <c r="M89" s="17"/>
      <c r="N89" s="17"/>
      <c r="O89" s="17"/>
      <c r="P89" s="17"/>
      <c r="Q89" s="17"/>
      <c r="R89" s="17"/>
      <c r="S89" s="17"/>
      <c r="T89" s="17"/>
      <c r="U89" s="17"/>
      <c r="V89" s="17"/>
      <c r="W89" s="17"/>
      <c r="X89" s="17"/>
      <c r="Y89" s="17"/>
      <c r="Z89" s="17"/>
      <c r="AA89" s="17"/>
    </row>
    <row r="90" spans="1:27" s="957" customFormat="1">
      <c r="A90" s="134"/>
      <c r="B90" s="134"/>
      <c r="C90" s="134"/>
      <c r="D90" s="134"/>
      <c r="E90" s="134"/>
      <c r="F90" s="134"/>
      <c r="G90" s="134"/>
      <c r="H90" s="1115" t="s">
        <v>442</v>
      </c>
      <c r="I90" s="1115"/>
      <c r="J90" s="1115"/>
      <c r="K90" s="1115"/>
      <c r="L90" s="134"/>
      <c r="M90" s="17"/>
      <c r="N90" s="17"/>
      <c r="O90" s="17"/>
      <c r="P90" s="17"/>
      <c r="Q90" s="17"/>
      <c r="R90" s="17"/>
      <c r="S90" s="17"/>
      <c r="T90" s="17"/>
      <c r="U90" s="17"/>
      <c r="V90" s="17"/>
      <c r="W90" s="17"/>
      <c r="X90" s="17"/>
      <c r="Y90" s="17"/>
      <c r="Z90" s="17"/>
      <c r="AA90" s="17"/>
    </row>
    <row r="91" spans="1:27" s="957" customFormat="1" ht="15.75">
      <c r="A91" s="134"/>
      <c r="B91" s="134"/>
      <c r="C91" s="134"/>
      <c r="D91" s="134"/>
      <c r="E91" s="134"/>
      <c r="F91" s="134"/>
      <c r="G91" s="970"/>
      <c r="H91" s="970" t="s">
        <v>445</v>
      </c>
      <c r="I91" s="134"/>
      <c r="J91" s="134"/>
      <c r="K91" s="134"/>
      <c r="L91" s="134"/>
      <c r="M91" s="17"/>
      <c r="N91" s="17"/>
      <c r="O91" s="17"/>
      <c r="P91" s="17"/>
      <c r="Q91" s="17"/>
      <c r="R91" s="17"/>
      <c r="S91" s="17"/>
      <c r="T91" s="17"/>
      <c r="U91" s="17"/>
      <c r="V91" s="17"/>
      <c r="W91" s="17"/>
      <c r="X91" s="17"/>
      <c r="Y91" s="17"/>
      <c r="Z91" s="17"/>
      <c r="AA91" s="17"/>
    </row>
    <row r="92" spans="1:27">
      <c r="A92" s="973"/>
      <c r="B92" s="973"/>
      <c r="C92" s="973"/>
      <c r="D92" s="973"/>
      <c r="E92" s="973"/>
      <c r="F92" s="973"/>
      <c r="G92" s="973"/>
      <c r="H92" s="973"/>
      <c r="I92" s="973"/>
      <c r="J92" s="973"/>
      <c r="K92" s="973"/>
      <c r="L92" s="973"/>
    </row>
    <row r="93" spans="1:27">
      <c r="A93" s="973"/>
      <c r="B93" s="973"/>
      <c r="C93" s="973"/>
      <c r="D93" s="973"/>
      <c r="E93" s="973"/>
      <c r="F93" s="973"/>
      <c r="G93" s="973"/>
      <c r="H93" s="973"/>
      <c r="I93" s="973"/>
      <c r="J93" s="973"/>
      <c r="K93" s="973"/>
      <c r="L93" s="973"/>
    </row>
    <row r="94" spans="1:27">
      <c r="A94" s="973"/>
      <c r="B94" s="973"/>
      <c r="C94" s="973"/>
      <c r="D94" s="973"/>
      <c r="E94" s="973"/>
      <c r="F94" s="973"/>
      <c r="G94" s="973"/>
      <c r="H94" s="973"/>
      <c r="I94" s="973"/>
      <c r="J94" s="973"/>
      <c r="K94" s="973"/>
      <c r="L94" s="973"/>
    </row>
    <row r="95" spans="1:27">
      <c r="A95" s="973"/>
      <c r="B95" s="973"/>
      <c r="C95" s="973"/>
      <c r="D95" s="973"/>
      <c r="E95" s="973"/>
      <c r="F95" s="973"/>
      <c r="G95" s="973"/>
      <c r="H95" s="973"/>
      <c r="I95" s="973"/>
      <c r="J95" s="973"/>
      <c r="K95" s="973"/>
      <c r="L95" s="973"/>
    </row>
    <row r="96" spans="1:27">
      <c r="A96" s="973"/>
      <c r="B96" s="973"/>
      <c r="C96" s="973"/>
      <c r="D96" s="973"/>
      <c r="E96" s="973"/>
      <c r="F96" s="973"/>
      <c r="G96" s="973"/>
      <c r="H96" s="973"/>
      <c r="I96" s="973"/>
      <c r="J96" s="973"/>
      <c r="K96" s="973"/>
      <c r="L96" s="973"/>
    </row>
    <row r="97" spans="1:12">
      <c r="A97" s="973"/>
      <c r="B97" s="973"/>
      <c r="C97" s="973"/>
      <c r="D97" s="973"/>
      <c r="E97" s="973"/>
      <c r="F97" s="973"/>
      <c r="G97" s="973"/>
      <c r="H97" s="973"/>
      <c r="I97" s="973"/>
      <c r="J97" s="973"/>
      <c r="K97" s="973"/>
      <c r="L97" s="973"/>
    </row>
    <row r="98" spans="1:12">
      <c r="A98" s="973"/>
      <c r="B98" s="973"/>
      <c r="C98" s="973"/>
      <c r="D98" s="973"/>
      <c r="E98" s="973"/>
      <c r="F98" s="973"/>
      <c r="G98" s="973"/>
      <c r="H98" s="973"/>
      <c r="I98" s="973"/>
      <c r="J98" s="973"/>
      <c r="K98" s="973"/>
      <c r="L98" s="973"/>
    </row>
    <row r="99" spans="1:12">
      <c r="A99" s="973"/>
      <c r="B99" s="973"/>
      <c r="C99" s="973"/>
      <c r="D99" s="973"/>
      <c r="E99" s="973"/>
      <c r="F99" s="973"/>
      <c r="G99" s="973"/>
      <c r="H99" s="973"/>
      <c r="I99" s="973"/>
      <c r="J99" s="973"/>
      <c r="K99" s="973"/>
      <c r="L99" s="973"/>
    </row>
    <row r="100" spans="1:12">
      <c r="A100" s="973"/>
      <c r="B100" s="973"/>
      <c r="C100" s="973"/>
      <c r="D100" s="973"/>
      <c r="E100" s="973"/>
      <c r="F100" s="973"/>
      <c r="G100" s="973"/>
      <c r="H100" s="973"/>
      <c r="I100" s="973"/>
      <c r="J100" s="973"/>
      <c r="K100" s="973"/>
      <c r="L100" s="973"/>
    </row>
    <row r="101" spans="1:12">
      <c r="A101" s="973"/>
      <c r="B101" s="973"/>
      <c r="C101" s="973"/>
      <c r="D101" s="973"/>
      <c r="E101" s="973"/>
      <c r="F101" s="973"/>
      <c r="G101" s="973"/>
      <c r="H101" s="973"/>
      <c r="I101" s="973"/>
      <c r="J101" s="973"/>
      <c r="K101" s="973"/>
      <c r="L101" s="973"/>
    </row>
    <row r="102" spans="1:12">
      <c r="A102" s="973"/>
      <c r="B102" s="973"/>
      <c r="C102" s="973"/>
      <c r="D102" s="973"/>
      <c r="E102" s="973"/>
      <c r="F102" s="973"/>
      <c r="G102" s="973"/>
      <c r="H102" s="973"/>
      <c r="I102" s="973"/>
      <c r="J102" s="973"/>
      <c r="K102" s="973"/>
      <c r="L102" s="973"/>
    </row>
    <row r="103" spans="1:12">
      <c r="A103" s="973"/>
      <c r="B103" s="973"/>
      <c r="C103" s="973"/>
      <c r="D103" s="973"/>
      <c r="E103" s="973"/>
      <c r="F103" s="973"/>
      <c r="G103" s="973"/>
      <c r="H103" s="973"/>
      <c r="I103" s="973"/>
      <c r="J103" s="973"/>
      <c r="K103" s="973"/>
      <c r="L103" s="973"/>
    </row>
    <row r="104" spans="1:12">
      <c r="A104" s="973"/>
      <c r="B104" s="973"/>
      <c r="C104" s="973"/>
      <c r="D104" s="973"/>
      <c r="E104" s="973"/>
      <c r="F104" s="973"/>
      <c r="G104" s="973"/>
      <c r="H104" s="973"/>
      <c r="I104" s="973"/>
      <c r="J104" s="973"/>
      <c r="K104" s="973"/>
      <c r="L104" s="973"/>
    </row>
    <row r="105" spans="1:12">
      <c r="A105" s="973"/>
      <c r="B105" s="973"/>
      <c r="C105" s="973"/>
      <c r="D105" s="973"/>
      <c r="E105" s="973"/>
      <c r="F105" s="973"/>
      <c r="G105" s="973"/>
      <c r="H105" s="973"/>
      <c r="I105" s="973"/>
      <c r="J105" s="973"/>
      <c r="K105" s="973"/>
      <c r="L105" s="973"/>
    </row>
    <row r="106" spans="1:12">
      <c r="A106" s="973"/>
      <c r="B106" s="973"/>
      <c r="C106" s="973"/>
      <c r="D106" s="973"/>
      <c r="E106" s="973"/>
      <c r="F106" s="973"/>
      <c r="G106" s="973"/>
      <c r="H106" s="973"/>
      <c r="I106" s="973"/>
      <c r="J106" s="973"/>
      <c r="K106" s="973"/>
      <c r="L106" s="973"/>
    </row>
    <row r="107" spans="1:12">
      <c r="A107" s="973"/>
      <c r="B107" s="973"/>
      <c r="C107" s="973"/>
      <c r="D107" s="973"/>
      <c r="E107" s="973"/>
      <c r="F107" s="973"/>
      <c r="G107" s="973"/>
      <c r="H107" s="973"/>
      <c r="I107" s="973"/>
      <c r="J107" s="973"/>
      <c r="K107" s="973"/>
      <c r="L107" s="973"/>
    </row>
    <row r="108" spans="1:12">
      <c r="A108" s="973"/>
      <c r="B108" s="973"/>
      <c r="C108" s="973"/>
      <c r="D108" s="973"/>
      <c r="E108" s="973"/>
      <c r="F108" s="973"/>
      <c r="G108" s="973"/>
      <c r="H108" s="973"/>
      <c r="I108" s="973"/>
      <c r="J108" s="973"/>
      <c r="K108" s="973"/>
      <c r="L108" s="973"/>
    </row>
    <row r="109" spans="1:12">
      <c r="A109" s="973"/>
      <c r="B109" s="973"/>
      <c r="C109" s="973"/>
      <c r="D109" s="973"/>
      <c r="E109" s="973"/>
      <c r="F109" s="973"/>
      <c r="G109" s="973"/>
      <c r="H109" s="973"/>
      <c r="I109" s="973"/>
      <c r="J109" s="973"/>
      <c r="K109" s="973"/>
      <c r="L109" s="973"/>
    </row>
    <row r="110" spans="1:12">
      <c r="A110" s="973"/>
      <c r="B110" s="973"/>
      <c r="C110" s="973"/>
      <c r="D110" s="973"/>
      <c r="E110" s="973"/>
      <c r="F110" s="973"/>
      <c r="G110" s="973"/>
      <c r="H110" s="973"/>
      <c r="I110" s="973"/>
      <c r="J110" s="973"/>
      <c r="K110" s="973"/>
      <c r="L110" s="973"/>
    </row>
    <row r="111" spans="1:12">
      <c r="A111" s="973"/>
      <c r="B111" s="973"/>
      <c r="C111" s="973"/>
      <c r="D111" s="973"/>
      <c r="E111" s="973"/>
      <c r="F111" s="973"/>
      <c r="G111" s="973"/>
      <c r="H111" s="973"/>
      <c r="I111" s="973"/>
      <c r="J111" s="973"/>
      <c r="K111" s="973"/>
      <c r="L111" s="973"/>
    </row>
    <row r="112" spans="1:12">
      <c r="A112" s="973"/>
      <c r="B112" s="973"/>
      <c r="C112" s="973"/>
      <c r="D112" s="973"/>
      <c r="E112" s="973"/>
      <c r="F112" s="973"/>
      <c r="G112" s="973"/>
      <c r="H112" s="973"/>
      <c r="I112" s="973"/>
      <c r="J112" s="973"/>
      <c r="K112" s="973"/>
      <c r="L112" s="973"/>
    </row>
    <row r="113" spans="1:12">
      <c r="A113" s="973"/>
      <c r="B113" s="973"/>
      <c r="C113" s="973"/>
      <c r="D113" s="973"/>
      <c r="E113" s="973"/>
      <c r="F113" s="973"/>
      <c r="G113" s="973"/>
      <c r="H113" s="973"/>
      <c r="I113" s="973"/>
      <c r="J113" s="973"/>
      <c r="K113" s="973"/>
      <c r="L113" s="973"/>
    </row>
    <row r="114" spans="1:12">
      <c r="A114" s="973"/>
      <c r="B114" s="973"/>
      <c r="C114" s="973"/>
      <c r="D114" s="973"/>
      <c r="E114" s="973"/>
      <c r="F114" s="973"/>
      <c r="G114" s="973"/>
      <c r="H114" s="973"/>
      <c r="I114" s="973"/>
      <c r="J114" s="973"/>
      <c r="K114" s="973"/>
      <c r="L114" s="973"/>
    </row>
    <row r="115" spans="1:12">
      <c r="A115" s="973"/>
      <c r="B115" s="973"/>
      <c r="C115" s="973"/>
      <c r="D115" s="973"/>
      <c r="E115" s="973"/>
      <c r="F115" s="973"/>
      <c r="G115" s="973"/>
      <c r="H115" s="973"/>
      <c r="I115" s="973"/>
      <c r="J115" s="973"/>
      <c r="K115" s="973"/>
      <c r="L115" s="973"/>
    </row>
    <row r="116" spans="1:12">
      <c r="A116" s="973"/>
      <c r="B116" s="973"/>
      <c r="C116" s="973"/>
      <c r="D116" s="973"/>
      <c r="E116" s="973"/>
      <c r="F116" s="973"/>
      <c r="G116" s="973"/>
      <c r="H116" s="973"/>
      <c r="I116" s="973"/>
      <c r="J116" s="973"/>
      <c r="K116" s="973"/>
      <c r="L116" s="973"/>
    </row>
    <row r="117" spans="1:12">
      <c r="A117" s="973"/>
      <c r="B117" s="973"/>
      <c r="C117" s="973"/>
      <c r="D117" s="973"/>
      <c r="E117" s="973"/>
      <c r="F117" s="973"/>
      <c r="G117" s="973"/>
      <c r="H117" s="973"/>
      <c r="I117" s="973"/>
      <c r="J117" s="973"/>
      <c r="K117" s="973"/>
      <c r="L117" s="973"/>
    </row>
    <row r="118" spans="1:12">
      <c r="A118" s="973"/>
      <c r="B118" s="973"/>
      <c r="C118" s="973"/>
      <c r="D118" s="973"/>
      <c r="E118" s="973"/>
      <c r="F118" s="973"/>
      <c r="G118" s="973"/>
      <c r="H118" s="973"/>
      <c r="I118" s="973"/>
      <c r="J118" s="973"/>
      <c r="K118" s="973"/>
      <c r="L118" s="973"/>
    </row>
    <row r="119" spans="1:12">
      <c r="A119" s="973"/>
      <c r="B119" s="973"/>
      <c r="C119" s="973"/>
      <c r="D119" s="973"/>
      <c r="E119" s="973"/>
      <c r="F119" s="973"/>
      <c r="G119" s="973"/>
      <c r="H119" s="973"/>
      <c r="I119" s="973"/>
      <c r="J119" s="973"/>
      <c r="K119" s="973"/>
      <c r="L119" s="973"/>
    </row>
    <row r="120" spans="1:12">
      <c r="A120" s="973"/>
      <c r="B120" s="973"/>
      <c r="C120" s="973"/>
      <c r="D120" s="973"/>
      <c r="E120" s="973"/>
      <c r="F120" s="973"/>
      <c r="G120" s="973"/>
      <c r="H120" s="973"/>
      <c r="I120" s="973"/>
      <c r="J120" s="973"/>
      <c r="K120" s="973"/>
      <c r="L120" s="973"/>
    </row>
    <row r="121" spans="1:12">
      <c r="A121" s="973"/>
      <c r="B121" s="973"/>
      <c r="C121" s="973"/>
      <c r="D121" s="973"/>
      <c r="E121" s="973"/>
      <c r="F121" s="973"/>
      <c r="G121" s="973"/>
      <c r="H121" s="973"/>
      <c r="I121" s="973"/>
      <c r="J121" s="973"/>
      <c r="K121" s="973"/>
      <c r="L121" s="973"/>
    </row>
    <row r="122" spans="1:12">
      <c r="A122" s="973"/>
      <c r="B122" s="973"/>
      <c r="C122" s="973"/>
      <c r="D122" s="973"/>
      <c r="E122" s="973"/>
      <c r="F122" s="973"/>
      <c r="G122" s="973"/>
      <c r="H122" s="973"/>
      <c r="I122" s="973"/>
      <c r="J122" s="973"/>
      <c r="K122" s="973"/>
      <c r="L122" s="973"/>
    </row>
    <row r="123" spans="1:12">
      <c r="A123" s="973"/>
      <c r="B123" s="973"/>
      <c r="C123" s="973"/>
      <c r="D123" s="973"/>
      <c r="E123" s="973"/>
      <c r="F123" s="973"/>
      <c r="G123" s="973"/>
      <c r="H123" s="973"/>
      <c r="I123" s="973"/>
      <c r="J123" s="973"/>
      <c r="K123" s="973"/>
      <c r="L123" s="973"/>
    </row>
    <row r="124" spans="1:12">
      <c r="A124" s="973"/>
      <c r="B124" s="973"/>
      <c r="C124" s="973"/>
      <c r="D124" s="973"/>
      <c r="E124" s="973"/>
      <c r="F124" s="973"/>
      <c r="G124" s="973"/>
      <c r="H124" s="973"/>
      <c r="I124" s="973"/>
      <c r="J124" s="973"/>
      <c r="K124" s="973"/>
      <c r="L124" s="973"/>
    </row>
    <row r="125" spans="1:12">
      <c r="A125" s="973"/>
      <c r="B125" s="973"/>
      <c r="C125" s="973"/>
      <c r="D125" s="973"/>
      <c r="E125" s="973"/>
      <c r="F125" s="973"/>
      <c r="G125" s="973"/>
      <c r="H125" s="973"/>
      <c r="I125" s="973"/>
      <c r="J125" s="973"/>
      <c r="K125" s="973"/>
      <c r="L125" s="973"/>
    </row>
    <row r="126" spans="1:12">
      <c r="A126" s="973"/>
      <c r="B126" s="973"/>
      <c r="C126" s="973"/>
      <c r="D126" s="973"/>
      <c r="E126" s="973"/>
      <c r="F126" s="973"/>
      <c r="G126" s="973"/>
      <c r="H126" s="973"/>
      <c r="I126" s="973"/>
      <c r="J126" s="973"/>
      <c r="K126" s="973"/>
      <c r="L126" s="973"/>
    </row>
    <row r="127" spans="1:12">
      <c r="A127" s="973"/>
      <c r="B127" s="973"/>
      <c r="C127" s="973"/>
      <c r="D127" s="973"/>
      <c r="E127" s="973"/>
      <c r="F127" s="973"/>
      <c r="G127" s="973"/>
      <c r="H127" s="973"/>
      <c r="I127" s="973"/>
      <c r="J127" s="973"/>
      <c r="K127" s="973"/>
      <c r="L127" s="973"/>
    </row>
    <row r="128" spans="1:12">
      <c r="A128" s="973"/>
      <c r="B128" s="973"/>
      <c r="C128" s="973"/>
      <c r="D128" s="973"/>
      <c r="E128" s="973"/>
      <c r="F128" s="973"/>
      <c r="G128" s="973"/>
      <c r="H128" s="973"/>
      <c r="I128" s="973"/>
      <c r="J128" s="973"/>
      <c r="K128" s="973"/>
      <c r="L128" s="973"/>
    </row>
    <row r="129" spans="1:12">
      <c r="A129" s="973"/>
      <c r="B129" s="973"/>
      <c r="C129" s="973"/>
      <c r="D129" s="973"/>
      <c r="E129" s="973"/>
      <c r="F129" s="973"/>
      <c r="G129" s="973"/>
      <c r="H129" s="973"/>
      <c r="I129" s="973"/>
      <c r="J129" s="973"/>
      <c r="K129" s="973"/>
      <c r="L129" s="973"/>
    </row>
    <row r="130" spans="1:12">
      <c r="A130" s="973"/>
      <c r="B130" s="973"/>
      <c r="C130" s="973"/>
      <c r="D130" s="973"/>
      <c r="E130" s="973"/>
      <c r="F130" s="973"/>
      <c r="G130" s="973"/>
      <c r="H130" s="973"/>
      <c r="I130" s="973"/>
      <c r="J130" s="973"/>
      <c r="K130" s="973"/>
      <c r="L130" s="973"/>
    </row>
    <row r="131" spans="1:12">
      <c r="A131" s="973"/>
      <c r="B131" s="973"/>
      <c r="C131" s="973"/>
      <c r="D131" s="973"/>
      <c r="E131" s="973"/>
      <c r="F131" s="973"/>
      <c r="G131" s="973"/>
      <c r="H131" s="973"/>
      <c r="I131" s="973"/>
      <c r="J131" s="973"/>
      <c r="K131" s="973"/>
      <c r="L131" s="973"/>
    </row>
    <row r="132" spans="1:12">
      <c r="A132" s="973"/>
      <c r="B132" s="973"/>
      <c r="C132" s="973"/>
      <c r="D132" s="973"/>
      <c r="E132" s="973"/>
      <c r="F132" s="973"/>
      <c r="G132" s="973"/>
      <c r="H132" s="973"/>
      <c r="I132" s="973"/>
      <c r="J132" s="973"/>
      <c r="K132" s="973"/>
      <c r="L132" s="973"/>
    </row>
    <row r="133" spans="1:12">
      <c r="A133" s="973"/>
      <c r="B133" s="973"/>
      <c r="C133" s="973"/>
      <c r="D133" s="973"/>
      <c r="E133" s="973"/>
      <c r="F133" s="973"/>
      <c r="G133" s="973"/>
      <c r="H133" s="973"/>
      <c r="I133" s="973"/>
      <c r="J133" s="973"/>
      <c r="K133" s="973"/>
      <c r="L133" s="973"/>
    </row>
    <row r="134" spans="1:12">
      <c r="A134" s="973"/>
      <c r="B134" s="973"/>
      <c r="C134" s="973"/>
      <c r="D134" s="973"/>
      <c r="E134" s="973"/>
      <c r="F134" s="973"/>
      <c r="G134" s="973"/>
      <c r="H134" s="973"/>
      <c r="I134" s="973"/>
      <c r="J134" s="973"/>
      <c r="K134" s="973"/>
      <c r="L134" s="973"/>
    </row>
    <row r="135" spans="1:12">
      <c r="A135" s="973"/>
      <c r="B135" s="973"/>
      <c r="C135" s="973"/>
      <c r="D135" s="973"/>
      <c r="E135" s="973"/>
      <c r="F135" s="973"/>
      <c r="G135" s="973"/>
      <c r="H135" s="973"/>
      <c r="I135" s="973"/>
      <c r="J135" s="973"/>
      <c r="K135" s="973"/>
      <c r="L135" s="973"/>
    </row>
    <row r="136" spans="1:12">
      <c r="A136" s="973"/>
      <c r="B136" s="973"/>
      <c r="C136" s="973"/>
      <c r="D136" s="973"/>
      <c r="E136" s="973"/>
      <c r="F136" s="973"/>
      <c r="G136" s="973"/>
      <c r="H136" s="973"/>
      <c r="I136" s="973"/>
      <c r="J136" s="973"/>
      <c r="K136" s="973"/>
      <c r="L136" s="973"/>
    </row>
    <row r="137" spans="1:12">
      <c r="A137" s="973"/>
      <c r="B137" s="973"/>
      <c r="C137" s="973"/>
      <c r="D137" s="973"/>
      <c r="E137" s="973"/>
      <c r="F137" s="973"/>
      <c r="G137" s="973"/>
      <c r="H137" s="973"/>
      <c r="I137" s="973"/>
      <c r="J137" s="973"/>
      <c r="K137" s="973"/>
      <c r="L137" s="973"/>
    </row>
    <row r="138" spans="1:12">
      <c r="A138" s="973"/>
      <c r="B138" s="973"/>
      <c r="C138" s="973"/>
      <c r="D138" s="973"/>
      <c r="E138" s="973"/>
      <c r="F138" s="973"/>
      <c r="G138" s="973"/>
      <c r="H138" s="973"/>
      <c r="I138" s="973"/>
      <c r="J138" s="973"/>
      <c r="K138" s="973"/>
      <c r="L138" s="973"/>
    </row>
    <row r="139" spans="1:12">
      <c r="A139" s="973"/>
      <c r="B139" s="973"/>
      <c r="C139" s="973"/>
      <c r="D139" s="973"/>
      <c r="E139" s="973"/>
      <c r="F139" s="973"/>
      <c r="G139" s="973"/>
      <c r="H139" s="973"/>
      <c r="I139" s="973"/>
      <c r="J139" s="973"/>
      <c r="K139" s="973"/>
      <c r="L139" s="973"/>
    </row>
    <row r="140" spans="1:12">
      <c r="A140" s="973"/>
      <c r="B140" s="973"/>
      <c r="C140" s="973"/>
      <c r="D140" s="973"/>
      <c r="E140" s="973"/>
      <c r="F140" s="973"/>
      <c r="G140" s="973"/>
      <c r="H140" s="973"/>
      <c r="I140" s="973"/>
      <c r="J140" s="973"/>
      <c r="K140" s="973"/>
      <c r="L140" s="973"/>
    </row>
    <row r="141" spans="1:12">
      <c r="A141" s="973"/>
      <c r="B141" s="973"/>
      <c r="C141" s="973"/>
      <c r="D141" s="973"/>
      <c r="E141" s="973"/>
      <c r="F141" s="973"/>
      <c r="G141" s="973"/>
      <c r="H141" s="973"/>
      <c r="I141" s="973"/>
      <c r="J141" s="973"/>
      <c r="K141" s="973"/>
      <c r="L141" s="973"/>
    </row>
    <row r="142" spans="1:12">
      <c r="A142" s="973"/>
      <c r="B142" s="973"/>
      <c r="C142" s="973"/>
      <c r="D142" s="973"/>
      <c r="E142" s="973"/>
      <c r="F142" s="973"/>
      <c r="G142" s="973"/>
      <c r="H142" s="973"/>
      <c r="I142" s="973"/>
      <c r="J142" s="973"/>
      <c r="K142" s="973"/>
      <c r="L142" s="973"/>
    </row>
    <row r="143" spans="1:12">
      <c r="A143" s="973"/>
      <c r="B143" s="973"/>
      <c r="C143" s="973"/>
      <c r="D143" s="973"/>
      <c r="E143" s="973"/>
      <c r="F143" s="973"/>
      <c r="G143" s="973"/>
      <c r="H143" s="973"/>
      <c r="I143" s="973"/>
      <c r="J143" s="973"/>
      <c r="K143" s="973"/>
      <c r="L143" s="973"/>
    </row>
    <row r="144" spans="1:12">
      <c r="A144" s="973"/>
      <c r="B144" s="973"/>
      <c r="C144" s="973"/>
      <c r="D144" s="973"/>
      <c r="E144" s="973"/>
      <c r="F144" s="973"/>
      <c r="G144" s="973"/>
      <c r="H144" s="973"/>
      <c r="I144" s="973"/>
      <c r="J144" s="973"/>
      <c r="K144" s="973"/>
      <c r="L144" s="973"/>
    </row>
    <row r="145" spans="1:12">
      <c r="A145" s="973"/>
      <c r="B145" s="973"/>
      <c r="C145" s="973"/>
      <c r="D145" s="973"/>
      <c r="E145" s="973"/>
      <c r="F145" s="973"/>
      <c r="G145" s="973"/>
      <c r="H145" s="973"/>
      <c r="I145" s="973"/>
      <c r="J145" s="973"/>
      <c r="K145" s="973"/>
      <c r="L145" s="973"/>
    </row>
    <row r="146" spans="1:12">
      <c r="A146" s="973"/>
      <c r="B146" s="973"/>
      <c r="C146" s="973"/>
      <c r="D146" s="973"/>
      <c r="E146" s="973"/>
      <c r="F146" s="973"/>
      <c r="G146" s="973"/>
      <c r="H146" s="973"/>
      <c r="I146" s="973"/>
      <c r="J146" s="973"/>
      <c r="K146" s="973"/>
      <c r="L146" s="973"/>
    </row>
    <row r="147" spans="1:12">
      <c r="A147" s="973"/>
      <c r="B147" s="973"/>
      <c r="C147" s="973"/>
      <c r="D147" s="973"/>
      <c r="E147" s="973"/>
      <c r="F147" s="973"/>
      <c r="G147" s="973"/>
      <c r="H147" s="973"/>
      <c r="I147" s="973"/>
      <c r="J147" s="973"/>
      <c r="K147" s="973"/>
      <c r="L147" s="973"/>
    </row>
    <row r="148" spans="1:12">
      <c r="A148" s="973"/>
      <c r="B148" s="973"/>
      <c r="C148" s="973"/>
      <c r="D148" s="973"/>
      <c r="E148" s="973"/>
      <c r="F148" s="973"/>
      <c r="G148" s="973"/>
      <c r="H148" s="973"/>
      <c r="I148" s="973"/>
      <c r="J148" s="973"/>
      <c r="K148" s="973"/>
      <c r="L148" s="973"/>
    </row>
    <row r="149" spans="1:12">
      <c r="A149" s="973"/>
      <c r="B149" s="973"/>
      <c r="C149" s="973"/>
      <c r="D149" s="973"/>
      <c r="E149" s="973"/>
      <c r="F149" s="973"/>
      <c r="G149" s="973"/>
      <c r="H149" s="973"/>
      <c r="I149" s="973"/>
      <c r="J149" s="973"/>
      <c r="K149" s="973"/>
      <c r="L149" s="973"/>
    </row>
    <row r="150" spans="1:12">
      <c r="A150" s="973"/>
      <c r="B150" s="973"/>
      <c r="C150" s="973"/>
      <c r="D150" s="973"/>
      <c r="E150" s="973"/>
      <c r="F150" s="973"/>
      <c r="G150" s="973"/>
      <c r="H150" s="973"/>
      <c r="I150" s="973"/>
      <c r="J150" s="973"/>
      <c r="K150" s="973"/>
      <c r="L150" s="973"/>
    </row>
    <row r="151" spans="1:12">
      <c r="A151" s="973"/>
      <c r="B151" s="973"/>
      <c r="C151" s="973"/>
      <c r="D151" s="973"/>
      <c r="E151" s="973"/>
      <c r="F151" s="973"/>
      <c r="G151" s="973"/>
      <c r="H151" s="973"/>
      <c r="I151" s="973"/>
      <c r="J151" s="973"/>
      <c r="K151" s="973"/>
      <c r="L151" s="973"/>
    </row>
    <row r="152" spans="1:12">
      <c r="A152" s="973"/>
      <c r="B152" s="973"/>
      <c r="C152" s="973"/>
      <c r="D152" s="973"/>
      <c r="E152" s="973"/>
      <c r="F152" s="973"/>
      <c r="G152" s="973"/>
      <c r="H152" s="973"/>
      <c r="I152" s="973"/>
      <c r="J152" s="973"/>
      <c r="K152" s="973"/>
      <c r="L152" s="973"/>
    </row>
    <row r="153" spans="1:12">
      <c r="A153" s="973"/>
      <c r="B153" s="973"/>
      <c r="C153" s="973"/>
      <c r="D153" s="973"/>
      <c r="E153" s="973"/>
      <c r="F153" s="973"/>
      <c r="G153" s="973"/>
      <c r="H153" s="973"/>
      <c r="I153" s="973"/>
      <c r="J153" s="973"/>
      <c r="K153" s="973"/>
      <c r="L153" s="973"/>
    </row>
    <row r="154" spans="1:12">
      <c r="A154" s="973"/>
      <c r="B154" s="973"/>
      <c r="C154" s="973"/>
      <c r="D154" s="973"/>
      <c r="E154" s="973"/>
      <c r="F154" s="973"/>
      <c r="G154" s="973"/>
      <c r="H154" s="973"/>
      <c r="I154" s="973"/>
      <c r="J154" s="973"/>
      <c r="K154" s="973"/>
      <c r="L154" s="973"/>
    </row>
    <row r="155" spans="1:12">
      <c r="A155" s="973"/>
      <c r="B155" s="973"/>
      <c r="C155" s="973"/>
      <c r="D155" s="973"/>
      <c r="E155" s="973"/>
      <c r="F155" s="973"/>
      <c r="G155" s="973"/>
      <c r="H155" s="973"/>
      <c r="I155" s="973"/>
      <c r="J155" s="973"/>
      <c r="K155" s="973"/>
      <c r="L155" s="973"/>
    </row>
    <row r="156" spans="1:12">
      <c r="A156" s="973"/>
      <c r="B156" s="973"/>
      <c r="C156" s="973"/>
      <c r="D156" s="973"/>
      <c r="E156" s="973"/>
      <c r="F156" s="973"/>
      <c r="G156" s="973"/>
      <c r="H156" s="973"/>
      <c r="I156" s="973"/>
      <c r="J156" s="973"/>
      <c r="K156" s="973"/>
      <c r="L156" s="973"/>
    </row>
    <row r="157" spans="1:12">
      <c r="A157" s="973"/>
      <c r="B157" s="973"/>
      <c r="C157" s="973"/>
      <c r="D157" s="973"/>
      <c r="E157" s="973"/>
      <c r="F157" s="973"/>
      <c r="G157" s="973"/>
      <c r="H157" s="973"/>
      <c r="I157" s="973"/>
      <c r="J157" s="973"/>
      <c r="K157" s="973"/>
      <c r="L157" s="973"/>
    </row>
    <row r="158" spans="1:12">
      <c r="A158" s="973"/>
      <c r="B158" s="973"/>
      <c r="C158" s="973"/>
      <c r="D158" s="973"/>
      <c r="E158" s="973"/>
      <c r="F158" s="973"/>
      <c r="G158" s="973"/>
      <c r="H158" s="973"/>
      <c r="I158" s="973"/>
      <c r="J158" s="973"/>
      <c r="K158" s="973"/>
      <c r="L158" s="973"/>
    </row>
    <row r="159" spans="1:12">
      <c r="A159" s="973"/>
      <c r="B159" s="973"/>
      <c r="C159" s="973"/>
      <c r="D159" s="973"/>
      <c r="E159" s="973"/>
      <c r="F159" s="973"/>
      <c r="G159" s="973"/>
      <c r="H159" s="973"/>
      <c r="I159" s="973"/>
      <c r="J159" s="973"/>
      <c r="K159" s="973"/>
      <c r="L159" s="973"/>
    </row>
    <row r="160" spans="1:12">
      <c r="A160" s="973"/>
      <c r="B160" s="973"/>
      <c r="C160" s="973"/>
      <c r="D160" s="973"/>
      <c r="E160" s="973"/>
      <c r="F160" s="973"/>
      <c r="G160" s="973"/>
      <c r="H160" s="973"/>
      <c r="I160" s="973"/>
      <c r="J160" s="973"/>
      <c r="K160" s="973"/>
      <c r="L160" s="973"/>
    </row>
    <row r="161" spans="1:12">
      <c r="A161" s="973"/>
      <c r="B161" s="973"/>
      <c r="C161" s="973"/>
      <c r="D161" s="973"/>
      <c r="E161" s="973"/>
      <c r="F161" s="973"/>
      <c r="G161" s="973"/>
      <c r="H161" s="973"/>
      <c r="I161" s="973"/>
      <c r="J161" s="973"/>
      <c r="K161" s="973"/>
      <c r="L161" s="973"/>
    </row>
    <row r="162" spans="1:12">
      <c r="A162" s="973"/>
      <c r="B162" s="973"/>
      <c r="C162" s="973"/>
      <c r="D162" s="973"/>
      <c r="E162" s="973"/>
      <c r="F162" s="973"/>
      <c r="G162" s="973"/>
      <c r="H162" s="973"/>
      <c r="I162" s="973"/>
      <c r="J162" s="973"/>
      <c r="K162" s="973"/>
      <c r="L162" s="973"/>
    </row>
    <row r="163" spans="1:12">
      <c r="A163" s="973"/>
      <c r="B163" s="973"/>
      <c r="C163" s="973"/>
      <c r="D163" s="973"/>
      <c r="E163" s="973"/>
      <c r="F163" s="973"/>
      <c r="G163" s="973"/>
      <c r="H163" s="973"/>
      <c r="I163" s="973"/>
      <c r="J163" s="973"/>
      <c r="K163" s="973"/>
      <c r="L163" s="973"/>
    </row>
    <row r="164" spans="1:12">
      <c r="A164" s="973"/>
      <c r="B164" s="973"/>
      <c r="C164" s="973"/>
      <c r="D164" s="973"/>
      <c r="E164" s="973"/>
      <c r="F164" s="973"/>
      <c r="G164" s="973"/>
      <c r="H164" s="973"/>
      <c r="I164" s="973"/>
      <c r="J164" s="973"/>
      <c r="K164" s="973"/>
      <c r="L164" s="973"/>
    </row>
    <row r="165" spans="1:12">
      <c r="A165" s="973"/>
      <c r="B165" s="973"/>
      <c r="C165" s="973"/>
      <c r="D165" s="973"/>
      <c r="E165" s="973"/>
      <c r="F165" s="973"/>
      <c r="G165" s="973"/>
      <c r="H165" s="973"/>
      <c r="I165" s="973"/>
      <c r="J165" s="973"/>
      <c r="K165" s="973"/>
      <c r="L165" s="973"/>
    </row>
    <row r="166" spans="1:12">
      <c r="A166" s="973"/>
      <c r="B166" s="973"/>
      <c r="C166" s="973"/>
      <c r="D166" s="973"/>
      <c r="E166" s="973"/>
      <c r="F166" s="973"/>
      <c r="G166" s="973"/>
      <c r="H166" s="973"/>
      <c r="I166" s="973"/>
      <c r="J166" s="973"/>
      <c r="K166" s="973"/>
      <c r="L166" s="973"/>
    </row>
    <row r="167" spans="1:12">
      <c r="A167" s="973"/>
      <c r="B167" s="973"/>
      <c r="C167" s="973"/>
      <c r="D167" s="973"/>
      <c r="E167" s="973"/>
      <c r="F167" s="973"/>
      <c r="G167" s="973"/>
      <c r="H167" s="973"/>
      <c r="I167" s="973"/>
      <c r="J167" s="973"/>
      <c r="K167" s="973"/>
      <c r="L167" s="973"/>
    </row>
    <row r="168" spans="1:12">
      <c r="A168" s="973"/>
      <c r="B168" s="973"/>
      <c r="C168" s="973"/>
      <c r="D168" s="973"/>
      <c r="E168" s="973"/>
      <c r="F168" s="973"/>
      <c r="G168" s="973"/>
      <c r="H168" s="973"/>
      <c r="I168" s="973"/>
      <c r="J168" s="973"/>
      <c r="K168" s="973"/>
      <c r="L168" s="973"/>
    </row>
    <row r="169" spans="1:12">
      <c r="A169" s="973"/>
      <c r="B169" s="973"/>
      <c r="C169" s="973"/>
      <c r="D169" s="973"/>
      <c r="E169" s="973"/>
      <c r="F169" s="973"/>
      <c r="G169" s="973"/>
      <c r="H169" s="973"/>
      <c r="I169" s="973"/>
      <c r="J169" s="973"/>
      <c r="K169" s="973"/>
      <c r="L169" s="973"/>
    </row>
    <row r="170" spans="1:12">
      <c r="A170" s="973"/>
      <c r="B170" s="973"/>
      <c r="C170" s="973"/>
      <c r="D170" s="973"/>
      <c r="E170" s="973"/>
      <c r="F170" s="973"/>
      <c r="G170" s="973"/>
      <c r="H170" s="973"/>
      <c r="I170" s="973"/>
      <c r="J170" s="973"/>
      <c r="K170" s="973"/>
      <c r="L170" s="973"/>
    </row>
    <row r="171" spans="1:12">
      <c r="A171" s="973"/>
      <c r="B171" s="973"/>
      <c r="C171" s="973"/>
      <c r="D171" s="973"/>
      <c r="E171" s="973"/>
      <c r="F171" s="973"/>
      <c r="G171" s="973"/>
      <c r="H171" s="973"/>
      <c r="I171" s="973"/>
      <c r="J171" s="973"/>
      <c r="K171" s="973"/>
      <c r="L171" s="973"/>
    </row>
    <row r="172" spans="1:12">
      <c r="A172" s="973"/>
      <c r="B172" s="973"/>
      <c r="C172" s="973"/>
      <c r="D172" s="973"/>
      <c r="E172" s="973"/>
      <c r="F172" s="973"/>
      <c r="G172" s="973"/>
      <c r="H172" s="973"/>
      <c r="I172" s="973"/>
      <c r="J172" s="973"/>
      <c r="K172" s="973"/>
      <c r="L172" s="973"/>
    </row>
    <row r="173" spans="1:12">
      <c r="A173" s="973"/>
      <c r="B173" s="973"/>
      <c r="C173" s="973"/>
      <c r="D173" s="973"/>
      <c r="E173" s="973"/>
      <c r="F173" s="973"/>
      <c r="G173" s="973"/>
      <c r="H173" s="973"/>
      <c r="I173" s="973"/>
      <c r="J173" s="973"/>
      <c r="K173" s="973"/>
      <c r="L173" s="973"/>
    </row>
    <row r="174" spans="1:12">
      <c r="A174" s="973"/>
      <c r="B174" s="973"/>
      <c r="C174" s="973"/>
      <c r="D174" s="973"/>
      <c r="E174" s="973"/>
      <c r="F174" s="973"/>
      <c r="G174" s="973"/>
      <c r="H174" s="973"/>
      <c r="I174" s="973"/>
      <c r="J174" s="973"/>
      <c r="K174" s="973"/>
      <c r="L174" s="973"/>
    </row>
    <row r="175" spans="1:12">
      <c r="A175" s="973"/>
      <c r="B175" s="973"/>
      <c r="C175" s="973"/>
      <c r="D175" s="973"/>
      <c r="E175" s="973"/>
      <c r="F175" s="973"/>
      <c r="G175" s="973"/>
      <c r="H175" s="973"/>
      <c r="I175" s="973"/>
      <c r="J175" s="973"/>
      <c r="K175" s="973"/>
      <c r="L175" s="973"/>
    </row>
    <row r="176" spans="1:12">
      <c r="A176" s="973"/>
      <c r="B176" s="973"/>
      <c r="C176" s="973"/>
      <c r="D176" s="973"/>
      <c r="E176" s="973"/>
      <c r="F176" s="973"/>
      <c r="G176" s="973"/>
      <c r="H176" s="973"/>
      <c r="I176" s="973"/>
      <c r="J176" s="973"/>
      <c r="K176" s="973"/>
      <c r="L176" s="973"/>
    </row>
    <row r="177" spans="1:12">
      <c r="A177" s="973"/>
      <c r="B177" s="973"/>
      <c r="C177" s="973"/>
      <c r="D177" s="973"/>
      <c r="E177" s="973"/>
      <c r="F177" s="973"/>
      <c r="G177" s="973"/>
      <c r="H177" s="973"/>
      <c r="I177" s="973"/>
      <c r="J177" s="973"/>
      <c r="K177" s="973"/>
      <c r="L177" s="973"/>
    </row>
    <row r="178" spans="1:12">
      <c r="A178" s="973"/>
      <c r="B178" s="973"/>
      <c r="C178" s="973"/>
      <c r="D178" s="973"/>
      <c r="E178" s="973"/>
      <c r="F178" s="973"/>
      <c r="G178" s="973"/>
      <c r="H178" s="973"/>
      <c r="I178" s="973"/>
      <c r="J178" s="973"/>
      <c r="K178" s="973"/>
      <c r="L178" s="973"/>
    </row>
    <row r="179" spans="1:12">
      <c r="A179" s="973"/>
      <c r="B179" s="973"/>
      <c r="C179" s="973"/>
      <c r="D179" s="973"/>
      <c r="E179" s="973"/>
      <c r="F179" s="973"/>
      <c r="G179" s="973"/>
      <c r="H179" s="973"/>
      <c r="I179" s="973"/>
      <c r="J179" s="973"/>
      <c r="K179" s="973"/>
      <c r="L179" s="973"/>
    </row>
    <row r="180" spans="1:12">
      <c r="A180" s="973"/>
      <c r="B180" s="973"/>
      <c r="C180" s="973"/>
      <c r="D180" s="973"/>
      <c r="E180" s="973"/>
      <c r="F180" s="973"/>
      <c r="G180" s="973"/>
      <c r="H180" s="973"/>
      <c r="I180" s="973"/>
      <c r="J180" s="973"/>
      <c r="K180" s="973"/>
      <c r="L180" s="973"/>
    </row>
    <row r="181" spans="1:12">
      <c r="A181" s="973"/>
      <c r="B181" s="973"/>
      <c r="C181" s="973"/>
      <c r="D181" s="973"/>
      <c r="E181" s="973"/>
      <c r="F181" s="973"/>
      <c r="G181" s="973"/>
      <c r="H181" s="973"/>
      <c r="I181" s="973"/>
      <c r="J181" s="973"/>
      <c r="K181" s="973"/>
      <c r="L181" s="973"/>
    </row>
    <row r="182" spans="1:12">
      <c r="A182" s="973"/>
      <c r="B182" s="973"/>
      <c r="C182" s="973"/>
      <c r="D182" s="973"/>
      <c r="E182" s="973"/>
      <c r="F182" s="973"/>
      <c r="G182" s="973"/>
      <c r="H182" s="973"/>
      <c r="I182" s="973"/>
      <c r="J182" s="973"/>
      <c r="K182" s="973"/>
      <c r="L182" s="973"/>
    </row>
    <row r="183" spans="1:12">
      <c r="A183" s="973"/>
      <c r="B183" s="973"/>
      <c r="C183" s="973"/>
      <c r="D183" s="973"/>
      <c r="E183" s="973"/>
      <c r="F183" s="973"/>
      <c r="G183" s="973"/>
      <c r="H183" s="973"/>
      <c r="I183" s="973"/>
      <c r="J183" s="973"/>
      <c r="K183" s="973"/>
      <c r="L183" s="973"/>
    </row>
    <row r="184" spans="1:12">
      <c r="A184" s="973"/>
      <c r="B184" s="973"/>
      <c r="C184" s="973"/>
      <c r="D184" s="973"/>
      <c r="E184" s="973"/>
      <c r="F184" s="973"/>
      <c r="G184" s="973"/>
      <c r="H184" s="973"/>
      <c r="I184" s="973"/>
      <c r="J184" s="973"/>
      <c r="K184" s="973"/>
      <c r="L184" s="973"/>
    </row>
    <row r="185" spans="1:12">
      <c r="A185" s="973"/>
      <c r="B185" s="973"/>
      <c r="C185" s="973"/>
      <c r="D185" s="973"/>
      <c r="E185" s="973"/>
      <c r="F185" s="973"/>
      <c r="G185" s="973"/>
      <c r="H185" s="973"/>
      <c r="I185" s="973"/>
      <c r="J185" s="973"/>
      <c r="K185" s="973"/>
      <c r="L185" s="973"/>
    </row>
    <row r="186" spans="1:12">
      <c r="A186" s="973"/>
      <c r="B186" s="973"/>
      <c r="C186" s="973"/>
      <c r="D186" s="973"/>
      <c r="E186" s="973"/>
      <c r="F186" s="973"/>
      <c r="G186" s="973"/>
      <c r="H186" s="973"/>
      <c r="I186" s="973"/>
      <c r="J186" s="973"/>
      <c r="K186" s="973"/>
      <c r="L186" s="973"/>
    </row>
    <row r="187" spans="1:12">
      <c r="A187" s="973"/>
      <c r="B187" s="973"/>
      <c r="C187" s="973"/>
      <c r="D187" s="973"/>
      <c r="E187" s="973"/>
      <c r="F187" s="973"/>
      <c r="G187" s="973"/>
      <c r="H187" s="973"/>
      <c r="I187" s="973"/>
      <c r="J187" s="973"/>
      <c r="K187" s="973"/>
      <c r="L187" s="973"/>
    </row>
    <row r="188" spans="1:12">
      <c r="A188" s="973"/>
      <c r="B188" s="973"/>
      <c r="C188" s="973"/>
      <c r="D188" s="973"/>
      <c r="E188" s="973"/>
      <c r="F188" s="973"/>
      <c r="G188" s="973"/>
      <c r="H188" s="973"/>
      <c r="I188" s="973"/>
      <c r="J188" s="973"/>
      <c r="K188" s="973"/>
      <c r="L188" s="973"/>
    </row>
    <row r="189" spans="1:12">
      <c r="A189" s="973"/>
      <c r="B189" s="973"/>
      <c r="C189" s="973"/>
      <c r="D189" s="973"/>
      <c r="E189" s="973"/>
      <c r="F189" s="973"/>
      <c r="G189" s="973"/>
      <c r="H189" s="973"/>
      <c r="I189" s="973"/>
      <c r="J189" s="973"/>
      <c r="K189" s="973"/>
      <c r="L189" s="973"/>
    </row>
    <row r="190" spans="1:12">
      <c r="A190" s="973"/>
      <c r="B190" s="973"/>
      <c r="C190" s="973"/>
      <c r="D190" s="973"/>
      <c r="E190" s="973"/>
      <c r="F190" s="973"/>
      <c r="G190" s="973"/>
      <c r="H190" s="973"/>
      <c r="I190" s="973"/>
      <c r="J190" s="973"/>
      <c r="K190" s="973"/>
      <c r="L190" s="973"/>
    </row>
    <row r="191" spans="1:12">
      <c r="A191" s="973"/>
      <c r="B191" s="973"/>
      <c r="C191" s="973"/>
      <c r="D191" s="973"/>
      <c r="E191" s="973"/>
      <c r="F191" s="973"/>
      <c r="G191" s="973"/>
      <c r="H191" s="973"/>
      <c r="I191" s="973"/>
      <c r="J191" s="973"/>
      <c r="K191" s="973"/>
      <c r="L191" s="973"/>
    </row>
    <row r="192" spans="1:12">
      <c r="A192" s="973"/>
      <c r="B192" s="973"/>
      <c r="C192" s="973"/>
      <c r="D192" s="973"/>
      <c r="E192" s="973"/>
      <c r="F192" s="973"/>
      <c r="G192" s="973"/>
      <c r="H192" s="973"/>
      <c r="I192" s="973"/>
      <c r="J192" s="973"/>
      <c r="K192" s="973"/>
      <c r="L192" s="973"/>
    </row>
    <row r="193" spans="1:12">
      <c r="A193" s="973"/>
      <c r="B193" s="973"/>
      <c r="C193" s="973"/>
      <c r="D193" s="973"/>
      <c r="E193" s="973"/>
      <c r="F193" s="973"/>
      <c r="G193" s="973"/>
      <c r="H193" s="973"/>
      <c r="I193" s="973"/>
      <c r="J193" s="973"/>
      <c r="K193" s="973"/>
      <c r="L193" s="973"/>
    </row>
    <row r="194" spans="1:12">
      <c r="A194" s="973"/>
      <c r="B194" s="973"/>
      <c r="C194" s="973"/>
      <c r="D194" s="973"/>
      <c r="E194" s="973"/>
      <c r="F194" s="973"/>
      <c r="G194" s="973"/>
      <c r="H194" s="973"/>
      <c r="I194" s="973"/>
      <c r="J194" s="973"/>
      <c r="K194" s="973"/>
      <c r="L194" s="973"/>
    </row>
    <row r="195" spans="1:12">
      <c r="A195" s="973"/>
      <c r="B195" s="973"/>
      <c r="C195" s="973"/>
      <c r="D195" s="973"/>
      <c r="E195" s="973"/>
      <c r="F195" s="973"/>
      <c r="G195" s="973"/>
      <c r="H195" s="973"/>
      <c r="I195" s="973"/>
      <c r="J195" s="973"/>
      <c r="K195" s="973"/>
      <c r="L195" s="973"/>
    </row>
    <row r="196" spans="1:12">
      <c r="A196" s="973"/>
      <c r="B196" s="973"/>
      <c r="C196" s="973"/>
      <c r="D196" s="973"/>
      <c r="E196" s="973"/>
      <c r="F196" s="973"/>
      <c r="G196" s="973"/>
      <c r="H196" s="973"/>
      <c r="I196" s="973"/>
      <c r="J196" s="973"/>
      <c r="K196" s="973"/>
      <c r="L196" s="973"/>
    </row>
    <row r="197" spans="1:12">
      <c r="A197" s="973"/>
      <c r="B197" s="973"/>
      <c r="C197" s="973"/>
      <c r="D197" s="973"/>
      <c r="E197" s="973"/>
      <c r="F197" s="973"/>
      <c r="G197" s="973"/>
      <c r="H197" s="973"/>
      <c r="I197" s="973"/>
      <c r="J197" s="973"/>
      <c r="K197" s="973"/>
      <c r="L197" s="973"/>
    </row>
    <row r="198" spans="1:12">
      <c r="A198" s="973"/>
      <c r="B198" s="973"/>
      <c r="C198" s="973"/>
      <c r="D198" s="973"/>
      <c r="E198" s="973"/>
      <c r="F198" s="973"/>
      <c r="G198" s="973"/>
      <c r="H198" s="973"/>
      <c r="I198" s="973"/>
      <c r="J198" s="973"/>
      <c r="K198" s="973"/>
      <c r="L198" s="973"/>
    </row>
    <row r="199" spans="1:12">
      <c r="A199" s="973"/>
      <c r="B199" s="973"/>
      <c r="C199" s="973"/>
      <c r="D199" s="973"/>
      <c r="E199" s="973"/>
      <c r="F199" s="973"/>
      <c r="G199" s="973"/>
      <c r="H199" s="973"/>
      <c r="I199" s="973"/>
      <c r="J199" s="973"/>
      <c r="K199" s="973"/>
      <c r="L199" s="973"/>
    </row>
    <row r="200" spans="1:12">
      <c r="A200" s="973"/>
      <c r="B200" s="973"/>
      <c r="C200" s="973"/>
      <c r="D200" s="973"/>
      <c r="E200" s="973"/>
      <c r="F200" s="973"/>
      <c r="G200" s="973"/>
      <c r="H200" s="973"/>
      <c r="I200" s="973"/>
      <c r="J200" s="973"/>
      <c r="K200" s="973"/>
      <c r="L200" s="973"/>
    </row>
    <row r="201" spans="1:12">
      <c r="A201" s="973"/>
      <c r="B201" s="973"/>
      <c r="C201" s="973"/>
      <c r="D201" s="973"/>
      <c r="E201" s="973"/>
      <c r="F201" s="973"/>
      <c r="G201" s="973"/>
      <c r="H201" s="973"/>
      <c r="I201" s="973"/>
      <c r="J201" s="973"/>
      <c r="K201" s="973"/>
      <c r="L201" s="973"/>
    </row>
    <row r="202" spans="1:12">
      <c r="A202" s="973"/>
      <c r="B202" s="973"/>
      <c r="C202" s="973"/>
      <c r="D202" s="973"/>
      <c r="E202" s="973"/>
      <c r="F202" s="973"/>
      <c r="G202" s="973"/>
      <c r="H202" s="973"/>
      <c r="I202" s="973"/>
      <c r="J202" s="973"/>
      <c r="K202" s="973"/>
      <c r="L202" s="973"/>
    </row>
    <row r="203" spans="1:12">
      <c r="A203" s="973"/>
      <c r="B203" s="973"/>
      <c r="C203" s="973"/>
      <c r="D203" s="973"/>
      <c r="E203" s="973"/>
      <c r="F203" s="973"/>
      <c r="G203" s="973"/>
      <c r="H203" s="973"/>
      <c r="I203" s="973"/>
      <c r="J203" s="973"/>
      <c r="K203" s="973"/>
      <c r="L203" s="973"/>
    </row>
    <row r="204" spans="1:12">
      <c r="A204" s="973"/>
      <c r="B204" s="973"/>
      <c r="C204" s="973"/>
      <c r="D204" s="973"/>
      <c r="E204" s="973"/>
      <c r="F204" s="973"/>
      <c r="G204" s="973"/>
      <c r="H204" s="973"/>
      <c r="I204" s="973"/>
      <c r="J204" s="973"/>
      <c r="K204" s="973"/>
      <c r="L204" s="973"/>
    </row>
    <row r="205" spans="1:12">
      <c r="A205" s="973"/>
      <c r="B205" s="973"/>
      <c r="C205" s="973"/>
      <c r="D205" s="973"/>
      <c r="E205" s="973"/>
      <c r="F205" s="973"/>
      <c r="G205" s="973"/>
      <c r="H205" s="973"/>
      <c r="I205" s="973"/>
      <c r="J205" s="973"/>
      <c r="K205" s="973"/>
      <c r="L205" s="973"/>
    </row>
    <row r="206" spans="1:12">
      <c r="A206" s="973"/>
      <c r="B206" s="973"/>
      <c r="C206" s="973"/>
      <c r="D206" s="973"/>
      <c r="E206" s="973"/>
      <c r="F206" s="973"/>
      <c r="G206" s="973"/>
      <c r="H206" s="973"/>
      <c r="I206" s="973"/>
      <c r="J206" s="973"/>
      <c r="K206" s="973"/>
      <c r="L206" s="973"/>
    </row>
    <row r="207" spans="1:12">
      <c r="A207" s="973"/>
      <c r="B207" s="973"/>
      <c r="C207" s="973"/>
      <c r="D207" s="973"/>
      <c r="E207" s="973"/>
      <c r="F207" s="973"/>
      <c r="G207" s="973"/>
      <c r="H207" s="973"/>
      <c r="I207" s="973"/>
      <c r="J207" s="973"/>
      <c r="K207" s="973"/>
      <c r="L207" s="973"/>
    </row>
    <row r="208" spans="1:12">
      <c r="A208" s="973"/>
      <c r="B208" s="973"/>
      <c r="C208" s="973"/>
      <c r="D208" s="973"/>
      <c r="E208" s="973"/>
      <c r="F208" s="973"/>
      <c r="G208" s="973"/>
      <c r="H208" s="973"/>
      <c r="I208" s="973"/>
      <c r="J208" s="973"/>
      <c r="K208" s="973"/>
      <c r="L208" s="973"/>
    </row>
    <row r="209" spans="1:12">
      <c r="A209" s="973"/>
      <c r="B209" s="973"/>
      <c r="C209" s="973"/>
      <c r="D209" s="973"/>
      <c r="E209" s="973"/>
      <c r="F209" s="973"/>
      <c r="G209" s="973"/>
      <c r="H209" s="973"/>
      <c r="I209" s="973"/>
      <c r="J209" s="973"/>
      <c r="K209" s="973"/>
      <c r="L209" s="973"/>
    </row>
    <row r="210" spans="1:12">
      <c r="A210" s="973"/>
      <c r="B210" s="973"/>
      <c r="C210" s="973"/>
      <c r="D210" s="973"/>
      <c r="E210" s="973"/>
      <c r="F210" s="973"/>
      <c r="G210" s="973"/>
      <c r="H210" s="973"/>
      <c r="I210" s="973"/>
      <c r="J210" s="973"/>
      <c r="K210" s="973"/>
      <c r="L210" s="973"/>
    </row>
    <row r="211" spans="1:12">
      <c r="A211" s="973"/>
      <c r="B211" s="973"/>
      <c r="C211" s="973"/>
      <c r="D211" s="973"/>
      <c r="E211" s="973"/>
      <c r="F211" s="973"/>
      <c r="G211" s="973"/>
      <c r="H211" s="973"/>
      <c r="I211" s="973"/>
      <c r="J211" s="973"/>
      <c r="K211" s="973"/>
      <c r="L211" s="973"/>
    </row>
    <row r="212" spans="1:12">
      <c r="A212" s="973"/>
      <c r="B212" s="973"/>
      <c r="C212" s="973"/>
      <c r="D212" s="973"/>
      <c r="E212" s="973"/>
      <c r="F212" s="973"/>
      <c r="G212" s="973"/>
      <c r="H212" s="973"/>
      <c r="I212" s="973"/>
      <c r="J212" s="973"/>
      <c r="K212" s="973"/>
      <c r="L212" s="973"/>
    </row>
    <row r="213" spans="1:12">
      <c r="A213" s="973"/>
      <c r="B213" s="973"/>
      <c r="C213" s="973"/>
      <c r="D213" s="973"/>
      <c r="E213" s="973"/>
      <c r="F213" s="973"/>
      <c r="G213" s="973"/>
      <c r="H213" s="973"/>
      <c r="I213" s="973"/>
      <c r="J213" s="973"/>
      <c r="K213" s="973"/>
      <c r="L213" s="973"/>
    </row>
    <row r="214" spans="1:12">
      <c r="A214" s="973"/>
      <c r="B214" s="973"/>
      <c r="C214" s="973"/>
      <c r="D214" s="973"/>
      <c r="E214" s="973"/>
      <c r="F214" s="973"/>
      <c r="G214" s="973"/>
      <c r="H214" s="973"/>
      <c r="I214" s="973"/>
      <c r="J214" s="973"/>
      <c r="K214" s="973"/>
      <c r="L214" s="973"/>
    </row>
    <row r="215" spans="1:12">
      <c r="A215" s="973"/>
      <c r="B215" s="973"/>
      <c r="C215" s="973"/>
      <c r="D215" s="973"/>
      <c r="E215" s="973"/>
      <c r="F215" s="973"/>
      <c r="G215" s="973"/>
      <c r="H215" s="973"/>
      <c r="I215" s="973"/>
      <c r="J215" s="973"/>
      <c r="K215" s="973"/>
      <c r="L215" s="973"/>
    </row>
    <row r="216" spans="1:12">
      <c r="A216" s="973"/>
      <c r="B216" s="973"/>
      <c r="C216" s="973"/>
      <c r="D216" s="973"/>
      <c r="E216" s="973"/>
      <c r="F216" s="973"/>
      <c r="G216" s="973"/>
      <c r="H216" s="973"/>
      <c r="I216" s="973"/>
      <c r="J216" s="973"/>
      <c r="K216" s="973"/>
      <c r="L216" s="973"/>
    </row>
    <row r="217" spans="1:12">
      <c r="A217" s="973"/>
      <c r="B217" s="973"/>
      <c r="C217" s="973"/>
      <c r="D217" s="973"/>
      <c r="E217" s="973"/>
      <c r="F217" s="973"/>
      <c r="G217" s="973"/>
      <c r="H217" s="973"/>
      <c r="I217" s="973"/>
      <c r="J217" s="973"/>
      <c r="K217" s="973"/>
      <c r="L217" s="973"/>
    </row>
    <row r="218" spans="1:12">
      <c r="A218" s="973"/>
      <c r="B218" s="973"/>
      <c r="C218" s="973"/>
      <c r="D218" s="973"/>
      <c r="E218" s="973"/>
      <c r="F218" s="973"/>
      <c r="G218" s="973"/>
      <c r="H218" s="973"/>
      <c r="I218" s="973"/>
      <c r="J218" s="973"/>
      <c r="K218" s="973"/>
      <c r="L218" s="973"/>
    </row>
    <row r="219" spans="1:12">
      <c r="A219" s="973"/>
      <c r="B219" s="973"/>
      <c r="C219" s="973"/>
      <c r="D219" s="973"/>
      <c r="E219" s="973"/>
      <c r="F219" s="973"/>
      <c r="G219" s="973"/>
      <c r="H219" s="973"/>
      <c r="I219" s="973"/>
      <c r="J219" s="973"/>
      <c r="K219" s="973"/>
      <c r="L219" s="973"/>
    </row>
    <row r="220" spans="1:12">
      <c r="A220" s="973"/>
      <c r="B220" s="973"/>
      <c r="C220" s="973"/>
      <c r="D220" s="973"/>
      <c r="E220" s="973"/>
      <c r="F220" s="973"/>
      <c r="G220" s="973"/>
      <c r="H220" s="973"/>
      <c r="I220" s="973"/>
      <c r="J220" s="973"/>
      <c r="K220" s="973"/>
      <c r="L220" s="973"/>
    </row>
    <row r="221" spans="1:12">
      <c r="A221" s="973"/>
      <c r="B221" s="973"/>
      <c r="C221" s="973"/>
      <c r="D221" s="973"/>
      <c r="E221" s="973"/>
      <c r="F221" s="973"/>
      <c r="G221" s="973"/>
      <c r="H221" s="973"/>
      <c r="I221" s="973"/>
      <c r="J221" s="973"/>
      <c r="K221" s="973"/>
      <c r="L221" s="973"/>
    </row>
    <row r="222" spans="1:12">
      <c r="A222" s="973"/>
      <c r="B222" s="973"/>
      <c r="C222" s="973"/>
      <c r="D222" s="973"/>
      <c r="E222" s="973"/>
      <c r="F222" s="973"/>
      <c r="G222" s="973"/>
      <c r="H222" s="973"/>
      <c r="I222" s="973"/>
      <c r="J222" s="973"/>
      <c r="K222" s="973"/>
      <c r="L222" s="973"/>
    </row>
    <row r="223" spans="1:12">
      <c r="A223" s="973"/>
      <c r="B223" s="973"/>
      <c r="C223" s="973"/>
      <c r="D223" s="973"/>
      <c r="E223" s="973"/>
      <c r="F223" s="973"/>
      <c r="G223" s="973"/>
      <c r="H223" s="973"/>
      <c r="I223" s="973"/>
      <c r="J223" s="973"/>
      <c r="K223" s="973"/>
      <c r="L223" s="973"/>
    </row>
    <row r="224" spans="1:12">
      <c r="A224" s="973"/>
      <c r="B224" s="973"/>
      <c r="C224" s="973"/>
      <c r="D224" s="973"/>
      <c r="E224" s="973"/>
      <c r="F224" s="973"/>
      <c r="G224" s="973"/>
      <c r="H224" s="973"/>
      <c r="I224" s="973"/>
      <c r="J224" s="973"/>
      <c r="K224" s="973"/>
      <c r="L224" s="973"/>
    </row>
    <row r="225" spans="1:12">
      <c r="A225" s="973"/>
      <c r="B225" s="973"/>
      <c r="C225" s="973"/>
      <c r="D225" s="973"/>
      <c r="E225" s="973"/>
      <c r="F225" s="973"/>
      <c r="G225" s="973"/>
      <c r="H225" s="973"/>
      <c r="I225" s="973"/>
      <c r="J225" s="973"/>
      <c r="K225" s="973"/>
      <c r="L225" s="973"/>
    </row>
    <row r="226" spans="1:12">
      <c r="A226" s="973"/>
      <c r="B226" s="973"/>
      <c r="C226" s="973"/>
      <c r="D226" s="973"/>
      <c r="E226" s="973"/>
      <c r="F226" s="973"/>
      <c r="G226" s="973"/>
      <c r="H226" s="973"/>
      <c r="I226" s="973"/>
      <c r="J226" s="973"/>
      <c r="K226" s="973"/>
      <c r="L226" s="973"/>
    </row>
    <row r="227" spans="1:12">
      <c r="A227" s="973"/>
      <c r="B227" s="973"/>
      <c r="C227" s="973"/>
      <c r="D227" s="973"/>
      <c r="E227" s="973"/>
      <c r="F227" s="973"/>
      <c r="G227" s="973"/>
      <c r="H227" s="973"/>
      <c r="I227" s="973"/>
      <c r="J227" s="973"/>
      <c r="K227" s="973"/>
      <c r="L227" s="973"/>
    </row>
    <row r="228" spans="1:12">
      <c r="A228" s="973"/>
      <c r="B228" s="973"/>
      <c r="C228" s="973"/>
      <c r="D228" s="973"/>
      <c r="E228" s="973"/>
      <c r="F228" s="973"/>
      <c r="G228" s="973"/>
      <c r="H228" s="973"/>
      <c r="I228" s="973"/>
      <c r="J228" s="973"/>
      <c r="K228" s="973"/>
      <c r="L228" s="973"/>
    </row>
    <row r="229" spans="1:12">
      <c r="A229" s="973"/>
      <c r="B229" s="973"/>
      <c r="C229" s="973"/>
      <c r="D229" s="973"/>
      <c r="E229" s="973"/>
      <c r="F229" s="973"/>
      <c r="G229" s="973"/>
      <c r="H229" s="973"/>
      <c r="I229" s="973"/>
      <c r="J229" s="973"/>
      <c r="K229" s="973"/>
      <c r="L229" s="973"/>
    </row>
    <row r="230" spans="1:12">
      <c r="A230" s="973"/>
      <c r="B230" s="973"/>
      <c r="C230" s="973"/>
      <c r="D230" s="973"/>
      <c r="E230" s="973"/>
      <c r="F230" s="973"/>
      <c r="G230" s="973"/>
      <c r="H230" s="973"/>
      <c r="I230" s="973"/>
      <c r="J230" s="973"/>
      <c r="K230" s="973"/>
      <c r="L230" s="973"/>
    </row>
    <row r="231" spans="1:12">
      <c r="A231" s="973"/>
      <c r="B231" s="973"/>
      <c r="C231" s="973"/>
      <c r="D231" s="973"/>
      <c r="E231" s="973"/>
      <c r="F231" s="973"/>
      <c r="G231" s="973"/>
      <c r="H231" s="973"/>
      <c r="I231" s="973"/>
      <c r="J231" s="973"/>
      <c r="K231" s="973"/>
      <c r="L231" s="973"/>
    </row>
    <row r="232" spans="1:12">
      <c r="A232" s="973"/>
      <c r="B232" s="973"/>
      <c r="C232" s="973"/>
      <c r="D232" s="973"/>
      <c r="E232" s="973"/>
      <c r="F232" s="973"/>
      <c r="G232" s="973"/>
      <c r="H232" s="973"/>
      <c r="I232" s="973"/>
      <c r="J232" s="973"/>
      <c r="K232" s="973"/>
      <c r="L232" s="973"/>
    </row>
    <row r="233" spans="1:12">
      <c r="A233" s="973"/>
      <c r="B233" s="973"/>
      <c r="C233" s="973"/>
      <c r="D233" s="973"/>
      <c r="E233" s="973"/>
      <c r="F233" s="973"/>
      <c r="G233" s="973"/>
      <c r="H233" s="973"/>
      <c r="I233" s="973"/>
      <c r="J233" s="973"/>
      <c r="K233" s="973"/>
      <c r="L233" s="973"/>
    </row>
    <row r="234" spans="1:12">
      <c r="A234" s="973"/>
      <c r="B234" s="973"/>
      <c r="C234" s="973"/>
      <c r="D234" s="973"/>
      <c r="E234" s="973"/>
      <c r="F234" s="973"/>
      <c r="G234" s="973"/>
      <c r="H234" s="973"/>
      <c r="I234" s="973"/>
      <c r="J234" s="973"/>
      <c r="K234" s="973"/>
      <c r="L234" s="973"/>
    </row>
    <row r="235" spans="1:12">
      <c r="A235" s="973"/>
      <c r="B235" s="973"/>
      <c r="C235" s="973"/>
      <c r="D235" s="973"/>
      <c r="E235" s="973"/>
      <c r="F235" s="973"/>
      <c r="G235" s="973"/>
      <c r="H235" s="973"/>
      <c r="I235" s="973"/>
      <c r="J235" s="973"/>
      <c r="K235" s="973"/>
      <c r="L235" s="973"/>
    </row>
    <row r="236" spans="1:12">
      <c r="A236" s="973"/>
      <c r="B236" s="973"/>
      <c r="C236" s="973"/>
      <c r="D236" s="973"/>
      <c r="E236" s="973"/>
      <c r="F236" s="973"/>
      <c r="G236" s="973"/>
      <c r="H236" s="973"/>
      <c r="I236" s="973"/>
      <c r="J236" s="973"/>
      <c r="K236" s="973"/>
      <c r="L236" s="973"/>
    </row>
    <row r="237" spans="1:12">
      <c r="A237" s="973"/>
      <c r="B237" s="973"/>
      <c r="C237" s="973"/>
      <c r="D237" s="973"/>
      <c r="E237" s="973"/>
      <c r="F237" s="973"/>
      <c r="G237" s="973"/>
      <c r="H237" s="973"/>
      <c r="I237" s="973"/>
      <c r="J237" s="973"/>
      <c r="K237" s="973"/>
      <c r="L237" s="973"/>
    </row>
    <row r="238" spans="1:12">
      <c r="A238" s="973"/>
      <c r="B238" s="973"/>
      <c r="C238" s="973"/>
      <c r="D238" s="973"/>
      <c r="E238" s="973"/>
      <c r="F238" s="973"/>
      <c r="G238" s="973"/>
      <c r="H238" s="973"/>
      <c r="I238" s="973"/>
      <c r="J238" s="973"/>
      <c r="K238" s="973"/>
      <c r="L238" s="973"/>
    </row>
    <row r="239" spans="1:12">
      <c r="A239" s="973"/>
      <c r="B239" s="973"/>
      <c r="C239" s="973"/>
      <c r="D239" s="973"/>
      <c r="E239" s="973"/>
      <c r="F239" s="973"/>
      <c r="G239" s="973"/>
      <c r="H239" s="973"/>
      <c r="I239" s="973"/>
      <c r="J239" s="973"/>
      <c r="K239" s="973"/>
      <c r="L239" s="973"/>
    </row>
    <row r="240" spans="1:12">
      <c r="A240" s="973"/>
      <c r="B240" s="973"/>
      <c r="C240" s="973"/>
      <c r="D240" s="973"/>
      <c r="E240" s="973"/>
      <c r="F240" s="973"/>
      <c r="G240" s="973"/>
      <c r="H240" s="973"/>
      <c r="I240" s="973"/>
      <c r="J240" s="973"/>
      <c r="K240" s="973"/>
      <c r="L240" s="973"/>
    </row>
    <row r="241" spans="1:12">
      <c r="A241" s="973"/>
      <c r="B241" s="973"/>
      <c r="C241" s="973"/>
      <c r="D241" s="973"/>
      <c r="E241" s="973"/>
      <c r="F241" s="973"/>
      <c r="G241" s="973"/>
      <c r="H241" s="973"/>
      <c r="I241" s="973"/>
      <c r="J241" s="973"/>
      <c r="K241" s="973"/>
      <c r="L241" s="973"/>
    </row>
    <row r="242" spans="1:12">
      <c r="A242" s="973"/>
      <c r="B242" s="973"/>
      <c r="C242" s="973"/>
      <c r="D242" s="973"/>
      <c r="E242" s="973"/>
      <c r="F242" s="973"/>
      <c r="G242" s="973"/>
      <c r="H242" s="973"/>
      <c r="I242" s="973"/>
      <c r="J242" s="973"/>
      <c r="K242" s="973"/>
      <c r="L242" s="973"/>
    </row>
    <row r="243" spans="1:12">
      <c r="A243" s="973"/>
      <c r="B243" s="973"/>
      <c r="C243" s="973"/>
      <c r="D243" s="973"/>
      <c r="E243" s="973"/>
      <c r="F243" s="973"/>
      <c r="G243" s="973"/>
      <c r="H243" s="973"/>
      <c r="I243" s="973"/>
      <c r="J243" s="973"/>
      <c r="K243" s="973"/>
      <c r="L243" s="973"/>
    </row>
    <row r="244" spans="1:12">
      <c r="A244" s="973"/>
      <c r="B244" s="973"/>
      <c r="C244" s="973"/>
      <c r="D244" s="973"/>
      <c r="E244" s="973"/>
      <c r="F244" s="973"/>
      <c r="G244" s="973"/>
      <c r="H244" s="973"/>
      <c r="I244" s="973"/>
      <c r="J244" s="973"/>
      <c r="K244" s="973"/>
      <c r="L244" s="973"/>
    </row>
    <row r="245" spans="1:12">
      <c r="A245" s="973"/>
      <c r="B245" s="973"/>
      <c r="C245" s="973"/>
      <c r="D245" s="973"/>
      <c r="E245" s="973"/>
      <c r="F245" s="973"/>
      <c r="G245" s="973"/>
      <c r="H245" s="973"/>
      <c r="I245" s="973"/>
      <c r="J245" s="973"/>
      <c r="K245" s="973"/>
      <c r="L245" s="973"/>
    </row>
    <row r="246" spans="1:12">
      <c r="A246" s="973"/>
      <c r="B246" s="973"/>
      <c r="C246" s="973"/>
      <c r="D246" s="973"/>
      <c r="E246" s="973"/>
      <c r="F246" s="973"/>
      <c r="G246" s="973"/>
      <c r="H246" s="973"/>
      <c r="I246" s="973"/>
      <c r="J246" s="973"/>
      <c r="K246" s="973"/>
      <c r="L246" s="973"/>
    </row>
    <row r="247" spans="1:12">
      <c r="A247" s="973"/>
      <c r="B247" s="973"/>
      <c r="C247" s="973"/>
      <c r="D247" s="973"/>
      <c r="E247" s="973"/>
      <c r="F247" s="973"/>
      <c r="G247" s="973"/>
      <c r="H247" s="973"/>
      <c r="I247" s="973"/>
      <c r="J247" s="973"/>
      <c r="K247" s="973"/>
      <c r="L247" s="973"/>
    </row>
    <row r="248" spans="1:12">
      <c r="A248" s="973"/>
      <c r="B248" s="973"/>
      <c r="C248" s="973"/>
      <c r="D248" s="973"/>
      <c r="E248" s="973"/>
      <c r="F248" s="973"/>
      <c r="G248" s="973"/>
      <c r="H248" s="973"/>
      <c r="I248" s="973"/>
      <c r="J248" s="973"/>
      <c r="K248" s="973"/>
      <c r="L248" s="973"/>
    </row>
    <row r="249" spans="1:12">
      <c r="A249" s="973"/>
      <c r="B249" s="973"/>
      <c r="C249" s="973"/>
      <c r="D249" s="973"/>
      <c r="E249" s="973"/>
      <c r="F249" s="973"/>
      <c r="G249" s="973"/>
      <c r="H249" s="973"/>
      <c r="I249" s="973"/>
      <c r="J249" s="973"/>
      <c r="K249" s="973"/>
      <c r="L249" s="973"/>
    </row>
    <row r="250" spans="1:12">
      <c r="A250" s="973"/>
      <c r="B250" s="973"/>
      <c r="C250" s="973"/>
      <c r="D250" s="973"/>
      <c r="E250" s="973"/>
      <c r="F250" s="973"/>
      <c r="G250" s="973"/>
      <c r="H250" s="973"/>
      <c r="I250" s="973"/>
      <c r="J250" s="973"/>
      <c r="K250" s="973"/>
      <c r="L250" s="973"/>
    </row>
    <row r="251" spans="1:12">
      <c r="A251" s="973"/>
      <c r="B251" s="973"/>
      <c r="C251" s="973"/>
      <c r="D251" s="973"/>
      <c r="E251" s="973"/>
      <c r="F251" s="973"/>
      <c r="G251" s="973"/>
      <c r="H251" s="973"/>
      <c r="I251" s="973"/>
      <c r="J251" s="973"/>
      <c r="K251" s="973"/>
      <c r="L251" s="973"/>
    </row>
    <row r="252" spans="1:12">
      <c r="A252" s="973"/>
      <c r="B252" s="973"/>
      <c r="C252" s="973"/>
      <c r="D252" s="973"/>
      <c r="E252" s="973"/>
      <c r="F252" s="973"/>
      <c r="G252" s="973"/>
      <c r="H252" s="973"/>
      <c r="I252" s="973"/>
      <c r="J252" s="973"/>
      <c r="K252" s="973"/>
      <c r="L252" s="973"/>
    </row>
    <row r="253" spans="1:12">
      <c r="A253" s="973"/>
      <c r="B253" s="973"/>
      <c r="C253" s="973"/>
      <c r="D253" s="973"/>
      <c r="E253" s="973"/>
      <c r="F253" s="973"/>
      <c r="G253" s="973"/>
      <c r="H253" s="973"/>
      <c r="I253" s="973"/>
      <c r="J253" s="973"/>
      <c r="K253" s="973"/>
      <c r="L253" s="973"/>
    </row>
    <row r="254" spans="1:12">
      <c r="A254" s="973"/>
      <c r="B254" s="973"/>
      <c r="C254" s="973"/>
      <c r="D254" s="973"/>
      <c r="E254" s="973"/>
      <c r="F254" s="973"/>
      <c r="G254" s="973"/>
      <c r="H254" s="973"/>
      <c r="I254" s="973"/>
      <c r="J254" s="973"/>
      <c r="K254" s="973"/>
      <c r="L254" s="973"/>
    </row>
    <row r="255" spans="1:12">
      <c r="A255" s="973"/>
      <c r="B255" s="973"/>
      <c r="C255" s="973"/>
      <c r="D255" s="973"/>
      <c r="E255" s="973"/>
      <c r="F255" s="973"/>
      <c r="G255" s="973"/>
      <c r="H255" s="973"/>
      <c r="I255" s="973"/>
      <c r="J255" s="973"/>
      <c r="K255" s="973"/>
      <c r="L255" s="973"/>
    </row>
    <row r="256" spans="1:12">
      <c r="A256" s="973"/>
      <c r="B256" s="973"/>
      <c r="C256" s="973"/>
      <c r="D256" s="973"/>
      <c r="E256" s="973"/>
      <c r="F256" s="973"/>
      <c r="G256" s="973"/>
      <c r="H256" s="973"/>
      <c r="I256" s="973"/>
      <c r="J256" s="973"/>
      <c r="K256" s="973"/>
      <c r="L256" s="973"/>
    </row>
    <row r="257" spans="1:12">
      <c r="A257" s="973"/>
      <c r="B257" s="973"/>
      <c r="C257" s="973"/>
      <c r="D257" s="973"/>
      <c r="E257" s="973"/>
      <c r="F257" s="973"/>
      <c r="G257" s="973"/>
      <c r="H257" s="973"/>
      <c r="I257" s="973"/>
      <c r="J257" s="973"/>
      <c r="K257" s="973"/>
      <c r="L257" s="973"/>
    </row>
    <row r="258" spans="1:12">
      <c r="A258" s="973"/>
      <c r="B258" s="973"/>
      <c r="C258" s="973"/>
      <c r="D258" s="973"/>
      <c r="E258" s="973"/>
      <c r="F258" s="973"/>
      <c r="G258" s="973"/>
      <c r="H258" s="973"/>
      <c r="I258" s="973"/>
      <c r="J258" s="973"/>
      <c r="K258" s="973"/>
      <c r="L258" s="973"/>
    </row>
    <row r="259" spans="1:12">
      <c r="A259" s="973"/>
      <c r="B259" s="973"/>
      <c r="C259" s="973"/>
      <c r="D259" s="973"/>
      <c r="E259" s="973"/>
      <c r="F259" s="973"/>
      <c r="G259" s="973"/>
      <c r="H259" s="973"/>
      <c r="I259" s="973"/>
      <c r="J259" s="973"/>
      <c r="K259" s="973"/>
      <c r="L259" s="973"/>
    </row>
    <row r="260" spans="1:12">
      <c r="A260" s="973"/>
      <c r="B260" s="973"/>
      <c r="C260" s="973"/>
      <c r="D260" s="973"/>
      <c r="E260" s="973"/>
      <c r="F260" s="973"/>
      <c r="G260" s="973"/>
      <c r="H260" s="973"/>
      <c r="I260" s="973"/>
      <c r="J260" s="973"/>
      <c r="K260" s="973"/>
      <c r="L260" s="973"/>
    </row>
    <row r="261" spans="1:12">
      <c r="A261" s="973"/>
      <c r="B261" s="973"/>
      <c r="C261" s="973"/>
      <c r="D261" s="973"/>
      <c r="E261" s="973"/>
      <c r="F261" s="973"/>
      <c r="G261" s="973"/>
      <c r="H261" s="973"/>
      <c r="I261" s="973"/>
      <c r="J261" s="973"/>
      <c r="K261" s="973"/>
      <c r="L261" s="973"/>
    </row>
    <row r="262" spans="1:12">
      <c r="A262" s="973"/>
      <c r="B262" s="973"/>
      <c r="C262" s="973"/>
      <c r="D262" s="973"/>
      <c r="E262" s="973"/>
      <c r="F262" s="973"/>
      <c r="G262" s="973"/>
      <c r="H262" s="973"/>
      <c r="I262" s="973"/>
      <c r="J262" s="973"/>
      <c r="K262" s="973"/>
      <c r="L262" s="973"/>
    </row>
    <row r="263" spans="1:12">
      <c r="A263" s="973"/>
      <c r="B263" s="973"/>
      <c r="C263" s="973"/>
      <c r="D263" s="973"/>
      <c r="E263" s="973"/>
      <c r="F263" s="973"/>
      <c r="G263" s="973"/>
      <c r="H263" s="973"/>
      <c r="I263" s="973"/>
      <c r="J263" s="973"/>
      <c r="K263" s="973"/>
      <c r="L263" s="973"/>
    </row>
    <row r="264" spans="1:12">
      <c r="A264" s="973"/>
      <c r="B264" s="973"/>
      <c r="C264" s="973"/>
      <c r="D264" s="973"/>
      <c r="E264" s="973"/>
      <c r="F264" s="973"/>
      <c r="G264" s="973"/>
      <c r="H264" s="973"/>
      <c r="I264" s="973"/>
      <c r="J264" s="973"/>
      <c r="K264" s="973"/>
      <c r="L264" s="973"/>
    </row>
    <row r="265" spans="1:12">
      <c r="A265" s="973"/>
      <c r="B265" s="973"/>
      <c r="C265" s="973"/>
      <c r="D265" s="973"/>
      <c r="E265" s="973"/>
      <c r="F265" s="973"/>
      <c r="G265" s="973"/>
      <c r="H265" s="973"/>
      <c r="I265" s="973"/>
      <c r="J265" s="973"/>
      <c r="K265" s="973"/>
      <c r="L265" s="973"/>
    </row>
    <row r="266" spans="1:12">
      <c r="A266" s="973"/>
      <c r="B266" s="973"/>
      <c r="C266" s="973"/>
      <c r="D266" s="973"/>
      <c r="E266" s="973"/>
      <c r="F266" s="973"/>
      <c r="G266" s="973"/>
      <c r="H266" s="973"/>
      <c r="I266" s="973"/>
      <c r="J266" s="973"/>
      <c r="K266" s="973"/>
      <c r="L266" s="973"/>
    </row>
    <row r="267" spans="1:12">
      <c r="A267" s="973"/>
      <c r="B267" s="973"/>
      <c r="C267" s="973"/>
      <c r="D267" s="973"/>
      <c r="E267" s="973"/>
      <c r="F267" s="973"/>
      <c r="G267" s="973"/>
      <c r="H267" s="973"/>
      <c r="I267" s="973"/>
      <c r="J267" s="973"/>
      <c r="K267" s="973"/>
      <c r="L267" s="973"/>
    </row>
    <row r="268" spans="1:12">
      <c r="A268" s="973"/>
      <c r="B268" s="973"/>
      <c r="C268" s="973"/>
      <c r="D268" s="973"/>
      <c r="E268" s="973"/>
      <c r="F268" s="973"/>
      <c r="G268" s="973"/>
      <c r="H268" s="973"/>
      <c r="I268" s="973"/>
      <c r="J268" s="973"/>
      <c r="K268" s="973"/>
      <c r="L268" s="973"/>
    </row>
    <row r="269" spans="1:12">
      <c r="A269" s="973"/>
      <c r="B269" s="973"/>
      <c r="C269" s="973"/>
      <c r="D269" s="973"/>
      <c r="E269" s="973"/>
      <c r="F269" s="973"/>
      <c r="G269" s="973"/>
      <c r="H269" s="973"/>
      <c r="I269" s="973"/>
      <c r="J269" s="973"/>
      <c r="K269" s="973"/>
      <c r="L269" s="973"/>
    </row>
    <row r="270" spans="1:12">
      <c r="A270" s="973"/>
      <c r="B270" s="973"/>
      <c r="C270" s="973"/>
      <c r="D270" s="973"/>
      <c r="E270" s="973"/>
      <c r="F270" s="973"/>
      <c r="G270" s="973"/>
      <c r="H270" s="973"/>
      <c r="I270" s="973"/>
      <c r="J270" s="973"/>
      <c r="K270" s="973"/>
      <c r="L270" s="973"/>
    </row>
    <row r="271" spans="1:12">
      <c r="A271" s="973"/>
      <c r="B271" s="973"/>
      <c r="C271" s="973"/>
      <c r="D271" s="973"/>
      <c r="E271" s="973"/>
      <c r="F271" s="973"/>
      <c r="G271" s="973"/>
      <c r="H271" s="973"/>
      <c r="I271" s="973"/>
      <c r="J271" s="973"/>
      <c r="K271" s="973"/>
      <c r="L271" s="973"/>
    </row>
    <row r="272" spans="1:12">
      <c r="A272" s="973"/>
      <c r="B272" s="973"/>
      <c r="C272" s="973"/>
      <c r="D272" s="973"/>
      <c r="E272" s="973"/>
      <c r="F272" s="973"/>
      <c r="G272" s="973"/>
      <c r="H272" s="973"/>
      <c r="I272" s="973"/>
      <c r="J272" s="973"/>
      <c r="K272" s="973"/>
      <c r="L272" s="973"/>
    </row>
    <row r="273" spans="1:12">
      <c r="A273" s="973"/>
      <c r="B273" s="973"/>
      <c r="C273" s="973"/>
      <c r="D273" s="973"/>
      <c r="E273" s="973"/>
      <c r="F273" s="973"/>
      <c r="G273" s="973"/>
      <c r="H273" s="973"/>
      <c r="I273" s="973"/>
      <c r="J273" s="973"/>
      <c r="K273" s="973"/>
      <c r="L273" s="973"/>
    </row>
    <row r="274" spans="1:12">
      <c r="A274" s="973"/>
      <c r="B274" s="973"/>
      <c r="C274" s="973"/>
      <c r="D274" s="973"/>
      <c r="E274" s="973"/>
      <c r="F274" s="973"/>
      <c r="G274" s="973"/>
      <c r="H274" s="973"/>
      <c r="I274" s="973"/>
      <c r="J274" s="973"/>
      <c r="K274" s="973"/>
      <c r="L274" s="973"/>
    </row>
    <row r="275" spans="1:12">
      <c r="A275" s="973"/>
      <c r="B275" s="973"/>
      <c r="C275" s="973"/>
      <c r="D275" s="973"/>
      <c r="E275" s="973"/>
      <c r="F275" s="973"/>
      <c r="G275" s="973"/>
      <c r="H275" s="973"/>
      <c r="I275" s="973"/>
      <c r="J275" s="973"/>
      <c r="K275" s="973"/>
      <c r="L275" s="973"/>
    </row>
    <row r="276" spans="1:12">
      <c r="A276" s="973"/>
      <c r="B276" s="973"/>
      <c r="C276" s="973"/>
      <c r="D276" s="973"/>
      <c r="E276" s="973"/>
      <c r="F276" s="973"/>
      <c r="G276" s="973"/>
      <c r="H276" s="973"/>
      <c r="I276" s="973"/>
      <c r="J276" s="973"/>
      <c r="K276" s="973"/>
      <c r="L276" s="973"/>
    </row>
    <row r="277" spans="1:12">
      <c r="A277" s="973"/>
      <c r="B277" s="973"/>
      <c r="C277" s="973"/>
      <c r="D277" s="973"/>
      <c r="E277" s="973"/>
      <c r="F277" s="973"/>
      <c r="G277" s="973"/>
      <c r="H277" s="973"/>
      <c r="I277" s="973"/>
      <c r="J277" s="973"/>
      <c r="K277" s="973"/>
      <c r="L277" s="973"/>
    </row>
    <row r="278" spans="1:12">
      <c r="A278" s="973"/>
      <c r="B278" s="973"/>
      <c r="C278" s="973"/>
      <c r="D278" s="973"/>
      <c r="E278" s="973"/>
      <c r="F278" s="973"/>
      <c r="G278" s="973"/>
      <c r="H278" s="973"/>
      <c r="I278" s="973"/>
      <c r="J278" s="973"/>
      <c r="K278" s="973"/>
      <c r="L278" s="973"/>
    </row>
    <row r="279" spans="1:12">
      <c r="A279" s="973"/>
      <c r="B279" s="973"/>
      <c r="C279" s="973"/>
      <c r="D279" s="973"/>
      <c r="E279" s="973"/>
      <c r="F279" s="973"/>
      <c r="G279" s="973"/>
      <c r="H279" s="973"/>
      <c r="I279" s="973"/>
      <c r="J279" s="973"/>
      <c r="K279" s="973"/>
      <c r="L279" s="973"/>
    </row>
    <row r="280" spans="1:12">
      <c r="A280" s="973"/>
      <c r="B280" s="973"/>
      <c r="C280" s="973"/>
      <c r="D280" s="973"/>
      <c r="E280" s="973"/>
      <c r="F280" s="973"/>
      <c r="G280" s="973"/>
      <c r="H280" s="973"/>
      <c r="I280" s="973"/>
      <c r="J280" s="973"/>
      <c r="K280" s="973"/>
      <c r="L280" s="973"/>
    </row>
    <row r="281" spans="1:12">
      <c r="A281" s="973"/>
      <c r="B281" s="973"/>
      <c r="C281" s="973"/>
      <c r="D281" s="973"/>
      <c r="E281" s="973"/>
      <c r="F281" s="973"/>
      <c r="G281" s="973"/>
      <c r="H281" s="973"/>
      <c r="I281" s="973"/>
      <c r="J281" s="973"/>
      <c r="K281" s="973"/>
      <c r="L281" s="973"/>
    </row>
    <row r="282" spans="1:12">
      <c r="A282" s="973"/>
      <c r="B282" s="973"/>
      <c r="C282" s="973"/>
      <c r="D282" s="973"/>
      <c r="E282" s="973"/>
      <c r="F282" s="973"/>
      <c r="G282" s="973"/>
      <c r="H282" s="973"/>
      <c r="I282" s="973"/>
      <c r="J282" s="973"/>
      <c r="K282" s="973"/>
      <c r="L282" s="973"/>
    </row>
    <row r="283" spans="1:12">
      <c r="A283" s="973"/>
      <c r="B283" s="973"/>
      <c r="C283" s="973"/>
      <c r="D283" s="973"/>
      <c r="E283" s="973"/>
      <c r="F283" s="973"/>
      <c r="G283" s="973"/>
      <c r="H283" s="973"/>
      <c r="I283" s="973"/>
      <c r="J283" s="973"/>
      <c r="K283" s="973"/>
      <c r="L283" s="973"/>
    </row>
    <row r="284" spans="1:12">
      <c r="A284" s="973"/>
      <c r="B284" s="973"/>
      <c r="C284" s="973"/>
      <c r="D284" s="973"/>
      <c r="E284" s="973"/>
      <c r="F284" s="973"/>
      <c r="G284" s="973"/>
      <c r="H284" s="973"/>
      <c r="I284" s="973"/>
      <c r="J284" s="973"/>
      <c r="K284" s="973"/>
      <c r="L284" s="973"/>
    </row>
    <row r="285" spans="1:12">
      <c r="A285" s="973"/>
      <c r="B285" s="973"/>
      <c r="C285" s="973"/>
      <c r="D285" s="973"/>
      <c r="E285" s="973"/>
      <c r="F285" s="973"/>
      <c r="G285" s="973"/>
      <c r="H285" s="973"/>
      <c r="I285" s="973"/>
      <c r="J285" s="973"/>
      <c r="K285" s="973"/>
      <c r="L285" s="973"/>
    </row>
    <row r="286" spans="1:12">
      <c r="A286" s="973"/>
      <c r="B286" s="973"/>
      <c r="C286" s="973"/>
      <c r="D286" s="973"/>
      <c r="E286" s="973"/>
      <c r="F286" s="973"/>
      <c r="G286" s="973"/>
      <c r="H286" s="973"/>
      <c r="I286" s="973"/>
      <c r="J286" s="973"/>
      <c r="K286" s="973"/>
      <c r="L286" s="973"/>
    </row>
    <row r="287" spans="1:12">
      <c r="A287" s="973"/>
      <c r="B287" s="973"/>
      <c r="C287" s="973"/>
      <c r="D287" s="973"/>
      <c r="E287" s="973"/>
      <c r="F287" s="973"/>
      <c r="G287" s="973"/>
      <c r="H287" s="973"/>
      <c r="I287" s="973"/>
      <c r="J287" s="973"/>
      <c r="K287" s="973"/>
      <c r="L287" s="973"/>
    </row>
    <row r="288" spans="1:12">
      <c r="A288" s="973"/>
      <c r="B288" s="973"/>
      <c r="C288" s="973"/>
      <c r="D288" s="973"/>
      <c r="E288" s="973"/>
      <c r="F288" s="973"/>
      <c r="G288" s="973"/>
      <c r="H288" s="973"/>
      <c r="I288" s="973"/>
      <c r="J288" s="973"/>
      <c r="K288" s="973"/>
      <c r="L288" s="973"/>
    </row>
    <row r="289" spans="1:14">
      <c r="A289" s="973"/>
      <c r="B289" s="973"/>
      <c r="C289" s="973"/>
      <c r="D289" s="973"/>
      <c r="E289" s="973"/>
      <c r="F289" s="973"/>
      <c r="G289" s="973"/>
      <c r="H289" s="973"/>
      <c r="I289" s="973"/>
      <c r="J289" s="973"/>
      <c r="K289" s="973"/>
      <c r="L289" s="973"/>
    </row>
    <row r="290" spans="1:14">
      <c r="A290" s="973"/>
      <c r="B290" s="973"/>
      <c r="C290" s="973"/>
      <c r="D290" s="973"/>
      <c r="E290" s="973"/>
      <c r="F290" s="973"/>
      <c r="G290" s="973"/>
      <c r="H290" s="973"/>
      <c r="I290" s="973"/>
      <c r="J290" s="973"/>
      <c r="K290" s="973"/>
      <c r="L290" s="973"/>
    </row>
    <row r="291" spans="1:14">
      <c r="A291" s="973"/>
      <c r="B291" s="973"/>
      <c r="C291" s="973"/>
      <c r="D291" s="973"/>
      <c r="E291" s="973"/>
      <c r="F291" s="973"/>
      <c r="G291" s="973"/>
      <c r="H291" s="973"/>
      <c r="I291" s="973"/>
      <c r="J291" s="973"/>
      <c r="K291" s="973"/>
      <c r="L291" s="973"/>
    </row>
    <row r="292" spans="1:14">
      <c r="A292" s="973"/>
      <c r="B292" s="973"/>
      <c r="C292" s="973"/>
      <c r="D292" s="973"/>
      <c r="E292" s="973"/>
      <c r="F292" s="973"/>
      <c r="G292" s="973"/>
      <c r="H292" s="973"/>
      <c r="I292" s="973"/>
      <c r="J292" s="973"/>
      <c r="K292" s="973"/>
      <c r="L292" s="973"/>
    </row>
    <row r="293" spans="1:14">
      <c r="A293" s="973"/>
      <c r="B293" s="973"/>
      <c r="C293" s="973"/>
      <c r="D293" s="973"/>
      <c r="E293" s="973"/>
      <c r="F293" s="973"/>
      <c r="G293" s="973"/>
      <c r="H293" s="973"/>
      <c r="I293" s="973"/>
      <c r="J293" s="973"/>
      <c r="K293" s="973"/>
      <c r="L293" s="973"/>
    </row>
    <row r="294" spans="1:14">
      <c r="A294" s="973"/>
      <c r="B294" s="973"/>
      <c r="C294" s="973"/>
      <c r="D294" s="973"/>
      <c r="E294" s="973"/>
      <c r="F294" s="973"/>
      <c r="G294" s="973"/>
      <c r="H294" s="973"/>
      <c r="I294" s="973"/>
      <c r="J294" s="973"/>
      <c r="K294" s="973"/>
      <c r="L294" s="973"/>
    </row>
    <row r="295" spans="1:14">
      <c r="A295" s="973"/>
      <c r="B295" s="973"/>
      <c r="C295" s="973"/>
      <c r="D295" s="973"/>
      <c r="E295" s="973"/>
      <c r="F295" s="973"/>
      <c r="G295" s="973"/>
      <c r="H295" s="973"/>
      <c r="I295" s="973"/>
      <c r="J295" s="973"/>
      <c r="K295" s="973"/>
      <c r="L295" s="973"/>
    </row>
    <row r="296" spans="1:14">
      <c r="A296" s="973"/>
      <c r="B296" s="973"/>
      <c r="C296" s="973"/>
      <c r="D296" s="973"/>
      <c r="E296" s="973"/>
      <c r="F296" s="973"/>
      <c r="G296" s="973"/>
      <c r="H296" s="973"/>
      <c r="I296" s="973"/>
      <c r="J296" s="973"/>
      <c r="K296" s="973"/>
      <c r="L296" s="973"/>
    </row>
    <row r="297" spans="1:14">
      <c r="A297" s="973"/>
      <c r="B297" s="973"/>
      <c r="C297" s="973"/>
      <c r="D297" s="973"/>
      <c r="E297" s="973"/>
      <c r="F297" s="973"/>
      <c r="G297" s="973"/>
      <c r="H297" s="973"/>
      <c r="I297" s="973"/>
      <c r="J297" s="973"/>
      <c r="K297" s="973"/>
      <c r="L297" s="973"/>
      <c r="M297" s="17"/>
      <c r="N297" s="17"/>
    </row>
    <row r="298" spans="1:14">
      <c r="A298" s="973"/>
      <c r="B298" s="973"/>
      <c r="C298" s="973"/>
      <c r="D298" s="973"/>
      <c r="E298" s="973"/>
      <c r="F298" s="973"/>
      <c r="G298" s="973"/>
      <c r="H298" s="973"/>
      <c r="I298" s="973"/>
      <c r="J298" s="973"/>
      <c r="K298" s="973"/>
      <c r="L298" s="973"/>
      <c r="M298" s="17"/>
      <c r="N298" s="17"/>
    </row>
    <row r="299" spans="1:14">
      <c r="A299" s="973"/>
      <c r="B299" s="973"/>
      <c r="C299" s="973"/>
      <c r="D299" s="973"/>
      <c r="E299" s="973"/>
      <c r="F299" s="973"/>
      <c r="G299" s="973"/>
      <c r="H299" s="973"/>
      <c r="I299" s="973"/>
      <c r="J299" s="973"/>
      <c r="K299" s="973"/>
      <c r="L299" s="973"/>
      <c r="M299" s="17"/>
      <c r="N299" s="17"/>
    </row>
    <row r="300" spans="1:14">
      <c r="A300" s="973"/>
      <c r="B300" s="973"/>
      <c r="C300" s="973"/>
      <c r="D300" s="973"/>
      <c r="E300" s="973"/>
      <c r="F300" s="973"/>
      <c r="G300" s="973"/>
      <c r="H300" s="973"/>
      <c r="I300" s="973"/>
      <c r="J300" s="973"/>
      <c r="K300" s="973"/>
      <c r="L300" s="973"/>
      <c r="M300" s="17"/>
      <c r="N300" s="17"/>
    </row>
    <row r="301" spans="1:14">
      <c r="A301" s="973"/>
      <c r="B301" s="973"/>
      <c r="C301" s="973"/>
      <c r="D301" s="973"/>
      <c r="E301" s="973"/>
      <c r="F301" s="973"/>
      <c r="G301" s="973"/>
      <c r="H301" s="973"/>
      <c r="I301" s="973"/>
      <c r="J301" s="973"/>
      <c r="K301" s="973"/>
      <c r="L301" s="973"/>
      <c r="M301" s="17"/>
      <c r="N301" s="17"/>
    </row>
    <row r="302" spans="1:14">
      <c r="A302" s="973"/>
      <c r="B302" s="973"/>
      <c r="C302" s="973"/>
      <c r="D302" s="973"/>
      <c r="E302" s="973"/>
      <c r="F302" s="973"/>
      <c r="G302" s="973"/>
      <c r="H302" s="973"/>
      <c r="I302" s="973"/>
      <c r="J302" s="973"/>
      <c r="K302" s="973"/>
      <c r="L302" s="973"/>
      <c r="M302" s="17"/>
      <c r="N302" s="17"/>
    </row>
    <row r="303" spans="1:14">
      <c r="A303" s="973"/>
      <c r="B303" s="973"/>
      <c r="C303" s="973"/>
      <c r="D303" s="973"/>
      <c r="E303" s="973"/>
      <c r="F303" s="973"/>
      <c r="G303" s="973"/>
      <c r="H303" s="973"/>
      <c r="I303" s="973"/>
      <c r="J303" s="973"/>
      <c r="K303" s="973"/>
      <c r="L303" s="973"/>
      <c r="M303" s="17"/>
      <c r="N303" s="17"/>
    </row>
    <row r="304" spans="1:14">
      <c r="A304" s="973"/>
      <c r="B304" s="973"/>
      <c r="C304" s="973"/>
      <c r="D304" s="973"/>
      <c r="E304" s="973"/>
      <c r="F304" s="973"/>
      <c r="G304" s="973"/>
      <c r="H304" s="973"/>
      <c r="I304" s="973"/>
      <c r="J304" s="973"/>
      <c r="K304" s="973"/>
      <c r="L304" s="973"/>
      <c r="M304" s="17"/>
      <c r="N304" s="17"/>
    </row>
    <row r="305" spans="1:14">
      <c r="A305" s="973"/>
      <c r="B305" s="973"/>
      <c r="C305" s="973"/>
      <c r="D305" s="973"/>
      <c r="E305" s="973"/>
      <c r="F305" s="973"/>
      <c r="G305" s="973"/>
      <c r="H305" s="973"/>
      <c r="I305" s="973"/>
      <c r="J305" s="973"/>
      <c r="K305" s="973"/>
      <c r="L305" s="973"/>
      <c r="M305" s="17"/>
      <c r="N305" s="17"/>
    </row>
    <row r="306" spans="1:14">
      <c r="A306" s="973"/>
      <c r="B306" s="973"/>
      <c r="C306" s="973"/>
      <c r="D306" s="973"/>
      <c r="E306" s="973"/>
      <c r="F306" s="973"/>
      <c r="G306" s="973"/>
      <c r="H306" s="973"/>
      <c r="I306" s="973"/>
      <c r="J306" s="973"/>
      <c r="K306" s="973"/>
      <c r="L306" s="973"/>
      <c r="M306" s="17"/>
      <c r="N306" s="17"/>
    </row>
    <row r="307" spans="1:14">
      <c r="A307" s="973"/>
      <c r="B307" s="973"/>
      <c r="C307" s="973"/>
      <c r="D307" s="973"/>
      <c r="E307" s="973"/>
      <c r="F307" s="973"/>
      <c r="G307" s="973"/>
      <c r="H307" s="973"/>
      <c r="I307" s="973"/>
      <c r="J307" s="973"/>
      <c r="K307" s="973"/>
      <c r="L307" s="973"/>
      <c r="M307" s="17"/>
      <c r="N307" s="17"/>
    </row>
    <row r="308" spans="1:14">
      <c r="A308" s="973"/>
      <c r="B308" s="973"/>
      <c r="C308" s="973"/>
      <c r="D308" s="973"/>
      <c r="E308" s="973"/>
      <c r="F308" s="973"/>
      <c r="G308" s="973"/>
      <c r="H308" s="973"/>
      <c r="I308" s="973"/>
      <c r="J308" s="973"/>
      <c r="K308" s="973"/>
      <c r="L308" s="973"/>
      <c r="M308" s="17"/>
      <c r="N308" s="17"/>
    </row>
    <row r="309" spans="1:14">
      <c r="A309" s="973"/>
      <c r="B309" s="973"/>
      <c r="C309" s="973"/>
      <c r="D309" s="973"/>
      <c r="E309" s="973"/>
      <c r="F309" s="973"/>
      <c r="G309" s="973"/>
      <c r="H309" s="973"/>
      <c r="I309" s="973"/>
      <c r="J309" s="973"/>
      <c r="K309" s="973"/>
      <c r="L309" s="973"/>
      <c r="M309" s="17"/>
      <c r="N309" s="17"/>
    </row>
    <row r="310" spans="1:14">
      <c r="A310" s="973"/>
      <c r="B310" s="973"/>
      <c r="C310" s="973"/>
      <c r="D310" s="973"/>
      <c r="E310" s="973"/>
      <c r="F310" s="973"/>
      <c r="G310" s="973"/>
      <c r="H310" s="973"/>
      <c r="I310" s="973"/>
      <c r="J310" s="973"/>
      <c r="K310" s="973"/>
      <c r="L310" s="973"/>
      <c r="M310" s="17"/>
      <c r="N310" s="17"/>
    </row>
    <row r="311" spans="1:14">
      <c r="A311" s="973"/>
      <c r="B311" s="973"/>
      <c r="C311" s="973"/>
      <c r="D311" s="973"/>
      <c r="E311" s="973"/>
      <c r="F311" s="973"/>
      <c r="G311" s="973"/>
      <c r="H311" s="973"/>
      <c r="I311" s="973"/>
      <c r="J311" s="973"/>
      <c r="K311" s="973"/>
      <c r="L311" s="973"/>
      <c r="M311" s="17"/>
      <c r="N311" s="17"/>
    </row>
    <row r="312" spans="1:14">
      <c r="A312" s="973"/>
      <c r="B312" s="973"/>
      <c r="C312" s="973"/>
      <c r="D312" s="973"/>
      <c r="E312" s="973"/>
      <c r="F312" s="973"/>
      <c r="G312" s="973"/>
      <c r="H312" s="973"/>
      <c r="I312" s="973"/>
      <c r="J312" s="973"/>
      <c r="K312" s="973"/>
      <c r="L312" s="973"/>
      <c r="M312" s="17"/>
      <c r="N312" s="17"/>
    </row>
    <row r="313" spans="1:14">
      <c r="A313" s="973"/>
      <c r="B313" s="973"/>
      <c r="C313" s="973"/>
      <c r="D313" s="973"/>
      <c r="E313" s="973"/>
      <c r="F313" s="973"/>
      <c r="G313" s="973"/>
      <c r="H313" s="973"/>
      <c r="I313" s="973"/>
      <c r="J313" s="973"/>
      <c r="K313" s="973"/>
      <c r="L313" s="973"/>
      <c r="M313" s="17"/>
      <c r="N313" s="17"/>
    </row>
    <row r="314" spans="1:14">
      <c r="A314" s="973"/>
      <c r="B314" s="973"/>
      <c r="C314" s="973"/>
      <c r="D314" s="973"/>
      <c r="E314" s="973"/>
      <c r="F314" s="973"/>
      <c r="G314" s="973"/>
      <c r="H314" s="973"/>
      <c r="I314" s="973"/>
      <c r="J314" s="973"/>
      <c r="K314" s="973"/>
      <c r="L314" s="973"/>
      <c r="M314" s="17"/>
      <c r="N314" s="17"/>
    </row>
    <row r="315" spans="1:14">
      <c r="A315" s="973"/>
      <c r="B315" s="973"/>
      <c r="C315" s="973"/>
      <c r="D315" s="973"/>
      <c r="E315" s="973"/>
      <c r="F315" s="973"/>
      <c r="G315" s="973"/>
      <c r="H315" s="973"/>
      <c r="I315" s="973"/>
      <c r="J315" s="973"/>
      <c r="K315" s="973"/>
      <c r="L315" s="973"/>
      <c r="M315" s="17"/>
      <c r="N315" s="17"/>
    </row>
    <row r="316" spans="1:14">
      <c r="A316" s="973"/>
      <c r="B316" s="973"/>
      <c r="C316" s="973"/>
      <c r="D316" s="973"/>
      <c r="E316" s="973"/>
      <c r="F316" s="973"/>
      <c r="G316" s="973"/>
      <c r="H316" s="973"/>
      <c r="I316" s="973"/>
      <c r="J316" s="973"/>
      <c r="K316" s="973"/>
      <c r="L316" s="973"/>
      <c r="M316" s="17"/>
      <c r="N316" s="17"/>
    </row>
    <row r="317" spans="1:14">
      <c r="A317" s="973"/>
      <c r="B317" s="973"/>
      <c r="C317" s="973"/>
      <c r="D317" s="973"/>
      <c r="E317" s="973"/>
      <c r="F317" s="973"/>
      <c r="G317" s="973"/>
      <c r="H317" s="973"/>
      <c r="I317" s="973"/>
      <c r="J317" s="973"/>
      <c r="K317" s="973"/>
      <c r="L317" s="973"/>
      <c r="M317" s="17"/>
      <c r="N317" s="17"/>
    </row>
    <row r="318" spans="1:14">
      <c r="A318" s="973"/>
      <c r="B318" s="973"/>
      <c r="C318" s="973"/>
      <c r="D318" s="973"/>
      <c r="E318" s="973"/>
      <c r="F318" s="973"/>
      <c r="G318" s="973"/>
      <c r="H318" s="973"/>
      <c r="I318" s="973"/>
      <c r="J318" s="973"/>
      <c r="K318" s="973"/>
      <c r="L318" s="973"/>
      <c r="M318" s="17"/>
      <c r="N318" s="17"/>
    </row>
    <row r="319" spans="1:14">
      <c r="A319" s="973"/>
      <c r="B319" s="973"/>
      <c r="C319" s="973"/>
      <c r="D319" s="973"/>
      <c r="E319" s="973"/>
      <c r="F319" s="973"/>
      <c r="G319" s="973"/>
      <c r="H319" s="973"/>
      <c r="I319" s="973"/>
      <c r="J319" s="973"/>
      <c r="K319" s="973"/>
      <c r="L319" s="973"/>
      <c r="M319" s="17"/>
      <c r="N319" s="17"/>
    </row>
    <row r="320" spans="1:14">
      <c r="A320" s="973"/>
      <c r="B320" s="973"/>
      <c r="C320" s="973"/>
      <c r="D320" s="973"/>
      <c r="E320" s="973"/>
      <c r="F320" s="973"/>
      <c r="G320" s="973"/>
      <c r="H320" s="973"/>
      <c r="I320" s="973"/>
      <c r="J320" s="973"/>
      <c r="K320" s="973"/>
      <c r="L320" s="973"/>
      <c r="M320" s="17"/>
      <c r="N320" s="17"/>
    </row>
    <row r="321" spans="1:14">
      <c r="A321" s="973"/>
      <c r="B321" s="973"/>
      <c r="C321" s="973"/>
      <c r="D321" s="973"/>
      <c r="E321" s="973"/>
      <c r="F321" s="973"/>
      <c r="G321" s="973"/>
      <c r="H321" s="973"/>
      <c r="I321" s="973"/>
      <c r="J321" s="973"/>
      <c r="K321" s="973"/>
      <c r="L321" s="973"/>
      <c r="M321" s="17"/>
      <c r="N321" s="17"/>
    </row>
    <row r="322" spans="1:14">
      <c r="A322" s="973"/>
      <c r="B322" s="973"/>
      <c r="C322" s="973"/>
      <c r="D322" s="973"/>
      <c r="E322" s="973"/>
      <c r="F322" s="973"/>
      <c r="G322" s="973"/>
      <c r="H322" s="973"/>
      <c r="I322" s="973"/>
      <c r="J322" s="973"/>
      <c r="K322" s="973"/>
      <c r="L322" s="973"/>
      <c r="M322" s="17"/>
      <c r="N322" s="17"/>
    </row>
    <row r="323" spans="1:14">
      <c r="A323" s="973"/>
      <c r="B323" s="973"/>
      <c r="C323" s="973"/>
      <c r="D323" s="973"/>
      <c r="E323" s="973"/>
      <c r="F323" s="973"/>
      <c r="G323" s="973"/>
      <c r="H323" s="973"/>
      <c r="I323" s="973"/>
      <c r="J323" s="973"/>
      <c r="K323" s="973"/>
      <c r="L323" s="973"/>
      <c r="M323" s="17"/>
      <c r="N323" s="17"/>
    </row>
    <row r="324" spans="1:14">
      <c r="A324" s="973"/>
      <c r="B324" s="973"/>
      <c r="C324" s="973"/>
      <c r="D324" s="973"/>
      <c r="E324" s="973"/>
      <c r="F324" s="973"/>
      <c r="G324" s="973"/>
      <c r="H324" s="973"/>
      <c r="I324" s="973"/>
      <c r="J324" s="973"/>
      <c r="K324" s="973"/>
      <c r="L324" s="973"/>
      <c r="M324" s="17"/>
      <c r="N324" s="17"/>
    </row>
    <row r="325" spans="1:14">
      <c r="A325" s="973"/>
      <c r="B325" s="973"/>
      <c r="C325" s="973"/>
      <c r="D325" s="973"/>
      <c r="E325" s="973"/>
      <c r="F325" s="973"/>
      <c r="G325" s="973"/>
      <c r="H325" s="973"/>
      <c r="I325" s="973"/>
      <c r="J325" s="973"/>
      <c r="K325" s="973"/>
      <c r="L325" s="973"/>
      <c r="M325" s="17"/>
      <c r="N325" s="17"/>
    </row>
    <row r="326" spans="1:14">
      <c r="A326" s="973"/>
      <c r="B326" s="973"/>
      <c r="C326" s="973"/>
      <c r="D326" s="973"/>
      <c r="E326" s="973"/>
      <c r="F326" s="973"/>
      <c r="G326" s="973"/>
      <c r="H326" s="973"/>
      <c r="I326" s="973"/>
      <c r="J326" s="973"/>
      <c r="K326" s="973"/>
      <c r="L326" s="973"/>
      <c r="M326" s="17"/>
      <c r="N326" s="17"/>
    </row>
    <row r="327" spans="1:14">
      <c r="A327" s="973"/>
      <c r="B327" s="973"/>
      <c r="C327" s="973"/>
      <c r="D327" s="973"/>
      <c r="E327" s="973"/>
      <c r="F327" s="973"/>
      <c r="G327" s="973"/>
      <c r="H327" s="973"/>
      <c r="I327" s="973"/>
      <c r="J327" s="973"/>
      <c r="K327" s="973"/>
      <c r="L327" s="973"/>
      <c r="M327" s="17"/>
      <c r="N327" s="17"/>
    </row>
    <row r="328" spans="1:14">
      <c r="A328" s="973"/>
      <c r="B328" s="973"/>
      <c r="C328" s="973"/>
      <c r="D328" s="973"/>
      <c r="E328" s="973"/>
      <c r="F328" s="973"/>
      <c r="G328" s="973"/>
      <c r="H328" s="973"/>
      <c r="I328" s="973"/>
      <c r="J328" s="973"/>
      <c r="K328" s="973"/>
      <c r="L328" s="973"/>
      <c r="M328" s="17"/>
      <c r="N328" s="17"/>
    </row>
    <row r="329" spans="1:14">
      <c r="A329" s="973"/>
      <c r="B329" s="973"/>
      <c r="C329" s="973"/>
      <c r="D329" s="973"/>
      <c r="E329" s="973"/>
      <c r="F329" s="973"/>
      <c r="G329" s="973"/>
      <c r="H329" s="973"/>
      <c r="I329" s="973"/>
      <c r="J329" s="973"/>
      <c r="K329" s="973"/>
      <c r="L329" s="973"/>
      <c r="M329" s="17"/>
      <c r="N329" s="17"/>
    </row>
    <row r="330" spans="1:14">
      <c r="A330" s="973"/>
      <c r="B330" s="973"/>
      <c r="C330" s="973"/>
      <c r="D330" s="973"/>
      <c r="E330" s="973"/>
      <c r="F330" s="973"/>
      <c r="G330" s="973"/>
      <c r="H330" s="973"/>
      <c r="I330" s="973"/>
      <c r="J330" s="973"/>
      <c r="K330" s="973"/>
      <c r="L330" s="973"/>
      <c r="M330" s="17"/>
      <c r="N330" s="17"/>
    </row>
    <row r="331" spans="1:14">
      <c r="A331" s="973"/>
      <c r="B331" s="973"/>
      <c r="C331" s="973"/>
      <c r="D331" s="973"/>
      <c r="E331" s="973"/>
      <c r="F331" s="973"/>
      <c r="G331" s="973"/>
      <c r="H331" s="973"/>
      <c r="I331" s="973"/>
      <c r="J331" s="973"/>
      <c r="K331" s="973"/>
      <c r="L331" s="973"/>
      <c r="M331" s="17"/>
      <c r="N331" s="17"/>
    </row>
    <row r="332" spans="1:14">
      <c r="A332" s="973"/>
      <c r="B332" s="973"/>
      <c r="C332" s="973"/>
      <c r="D332" s="973"/>
      <c r="E332" s="973"/>
      <c r="F332" s="973"/>
      <c r="G332" s="973"/>
      <c r="H332" s="973"/>
      <c r="I332" s="973"/>
      <c r="J332" s="973"/>
      <c r="K332" s="973"/>
      <c r="L332" s="973"/>
      <c r="M332" s="17"/>
      <c r="N332" s="17"/>
    </row>
    <row r="333" spans="1:14">
      <c r="A333" s="973"/>
      <c r="B333" s="973"/>
      <c r="C333" s="973"/>
      <c r="D333" s="973"/>
      <c r="E333" s="973"/>
      <c r="F333" s="973"/>
      <c r="G333" s="973"/>
      <c r="H333" s="973"/>
      <c r="I333" s="973"/>
      <c r="J333" s="973"/>
      <c r="K333" s="973"/>
      <c r="L333" s="973"/>
      <c r="M333" s="17"/>
      <c r="N333" s="17"/>
    </row>
    <row r="334" spans="1:14">
      <c r="A334" s="973"/>
      <c r="B334" s="973"/>
      <c r="C334" s="973"/>
      <c r="D334" s="973"/>
      <c r="E334" s="973"/>
      <c r="F334" s="973"/>
      <c r="G334" s="973"/>
      <c r="H334" s="973"/>
      <c r="I334" s="973"/>
      <c r="J334" s="973"/>
      <c r="K334" s="973"/>
      <c r="L334" s="973"/>
      <c r="M334" s="17"/>
      <c r="N334" s="17"/>
    </row>
    <row r="335" spans="1:14">
      <c r="A335" s="973"/>
      <c r="B335" s="973"/>
      <c r="C335" s="973"/>
      <c r="D335" s="973"/>
      <c r="E335" s="973"/>
      <c r="F335" s="973"/>
      <c r="G335" s="973"/>
      <c r="H335" s="973"/>
      <c r="I335" s="973"/>
      <c r="J335" s="973"/>
      <c r="K335" s="973"/>
      <c r="L335" s="973"/>
      <c r="M335" s="17"/>
      <c r="N335" s="17"/>
    </row>
    <row r="336" spans="1:14">
      <c r="A336" s="973"/>
      <c r="B336" s="973"/>
      <c r="C336" s="973"/>
      <c r="D336" s="973"/>
      <c r="E336" s="973"/>
      <c r="F336" s="973"/>
      <c r="G336" s="973"/>
      <c r="H336" s="973"/>
      <c r="I336" s="973"/>
      <c r="J336" s="973"/>
      <c r="K336" s="973"/>
      <c r="L336" s="973"/>
      <c r="M336" s="17"/>
      <c r="N336" s="17"/>
    </row>
    <row r="337" spans="1:14">
      <c r="A337" s="973"/>
      <c r="B337" s="973"/>
      <c r="C337" s="973"/>
      <c r="D337" s="973"/>
      <c r="E337" s="973"/>
      <c r="F337" s="973"/>
      <c r="G337" s="973"/>
      <c r="H337" s="973"/>
      <c r="I337" s="973"/>
      <c r="J337" s="973"/>
      <c r="K337" s="973"/>
      <c r="L337" s="973"/>
      <c r="M337" s="17"/>
      <c r="N337" s="17"/>
    </row>
    <row r="338" spans="1:14">
      <c r="A338" s="973"/>
      <c r="B338" s="973"/>
      <c r="C338" s="973"/>
      <c r="D338" s="973"/>
      <c r="E338" s="973"/>
      <c r="F338" s="973"/>
      <c r="G338" s="973"/>
      <c r="H338" s="973"/>
      <c r="I338" s="973"/>
      <c r="J338" s="973"/>
      <c r="K338" s="973"/>
      <c r="L338" s="973"/>
      <c r="M338" s="17"/>
      <c r="N338" s="17"/>
    </row>
    <row r="339" spans="1:14">
      <c r="A339" s="973"/>
      <c r="B339" s="973"/>
      <c r="C339" s="973"/>
      <c r="D339" s="973"/>
      <c r="E339" s="973"/>
      <c r="F339" s="973"/>
      <c r="G339" s="973"/>
      <c r="H339" s="973"/>
      <c r="I339" s="973"/>
      <c r="J339" s="973"/>
      <c r="K339" s="973"/>
      <c r="L339" s="973"/>
      <c r="M339" s="17"/>
      <c r="N339" s="17"/>
    </row>
    <row r="340" spans="1:14">
      <c r="A340" s="973"/>
      <c r="B340" s="973"/>
      <c r="C340" s="973"/>
      <c r="D340" s="973"/>
      <c r="E340" s="973"/>
      <c r="F340" s="973"/>
      <c r="G340" s="973"/>
      <c r="H340" s="973"/>
      <c r="I340" s="973"/>
      <c r="J340" s="973"/>
      <c r="K340" s="973"/>
      <c r="L340" s="973"/>
      <c r="M340" s="17"/>
      <c r="N340" s="17"/>
    </row>
    <row r="341" spans="1:14">
      <c r="A341" s="973"/>
      <c r="B341" s="973"/>
      <c r="C341" s="973"/>
      <c r="D341" s="973"/>
      <c r="E341" s="973"/>
      <c r="F341" s="973"/>
      <c r="G341" s="973"/>
      <c r="H341" s="973"/>
      <c r="I341" s="973"/>
      <c r="J341" s="973"/>
      <c r="K341" s="973"/>
      <c r="L341" s="973"/>
      <c r="M341" s="17"/>
      <c r="N341" s="17"/>
    </row>
    <row r="342" spans="1:14">
      <c r="A342" s="973"/>
      <c r="B342" s="973"/>
      <c r="C342" s="973"/>
      <c r="D342" s="973"/>
      <c r="E342" s="973"/>
      <c r="F342" s="973"/>
      <c r="G342" s="973"/>
      <c r="H342" s="973"/>
      <c r="I342" s="973"/>
      <c r="J342" s="973"/>
      <c r="K342" s="973"/>
      <c r="L342" s="973"/>
      <c r="M342" s="17"/>
      <c r="N342" s="17"/>
    </row>
    <row r="343" spans="1:14">
      <c r="A343" s="973"/>
      <c r="B343" s="973"/>
      <c r="C343" s="973"/>
      <c r="D343" s="973"/>
      <c r="E343" s="973"/>
      <c r="F343" s="973"/>
      <c r="G343" s="973"/>
      <c r="H343" s="973"/>
      <c r="I343" s="973"/>
      <c r="J343" s="973"/>
      <c r="K343" s="973"/>
      <c r="L343" s="973"/>
      <c r="M343" s="17"/>
      <c r="N343" s="17"/>
    </row>
    <row r="344" spans="1:14">
      <c r="A344" s="973"/>
      <c r="B344" s="973"/>
      <c r="C344" s="973"/>
      <c r="D344" s="973"/>
      <c r="E344" s="973"/>
      <c r="F344" s="973"/>
      <c r="G344" s="973"/>
      <c r="H344" s="973"/>
      <c r="I344" s="973"/>
      <c r="J344" s="973"/>
      <c r="K344" s="973"/>
      <c r="L344" s="973"/>
      <c r="M344" s="17"/>
      <c r="N344" s="17"/>
    </row>
    <row r="345" spans="1:14">
      <c r="A345" s="973"/>
      <c r="B345" s="973"/>
      <c r="C345" s="973"/>
      <c r="D345" s="973"/>
      <c r="E345" s="973"/>
      <c r="F345" s="973"/>
      <c r="G345" s="973"/>
      <c r="H345" s="973"/>
      <c r="I345" s="973"/>
      <c r="J345" s="973"/>
      <c r="K345" s="973"/>
      <c r="L345" s="973"/>
      <c r="M345" s="17"/>
      <c r="N345" s="17"/>
    </row>
    <row r="346" spans="1:14">
      <c r="A346" s="973"/>
      <c r="B346" s="973"/>
      <c r="C346" s="973"/>
      <c r="D346" s="973"/>
      <c r="E346" s="973"/>
      <c r="F346" s="973"/>
      <c r="G346" s="973"/>
      <c r="H346" s="973"/>
      <c r="I346" s="973"/>
      <c r="J346" s="973"/>
      <c r="K346" s="973"/>
      <c r="L346" s="973"/>
      <c r="M346" s="17"/>
      <c r="N346" s="17"/>
    </row>
    <row r="347" spans="1:14">
      <c r="A347" s="973"/>
      <c r="B347" s="973"/>
      <c r="C347" s="973"/>
      <c r="D347" s="973"/>
      <c r="E347" s="973"/>
      <c r="F347" s="973"/>
      <c r="G347" s="973"/>
      <c r="H347" s="973"/>
      <c r="I347" s="973"/>
      <c r="J347" s="973"/>
      <c r="K347" s="973"/>
      <c r="L347" s="973"/>
      <c r="M347" s="17"/>
      <c r="N347" s="17"/>
    </row>
    <row r="348" spans="1:14">
      <c r="A348" s="973"/>
      <c r="B348" s="973"/>
      <c r="C348" s="973"/>
      <c r="D348" s="973"/>
      <c r="E348" s="973"/>
      <c r="F348" s="973"/>
      <c r="G348" s="973"/>
      <c r="H348" s="973"/>
      <c r="I348" s="973"/>
      <c r="J348" s="973"/>
      <c r="K348" s="973"/>
      <c r="L348" s="973"/>
      <c r="M348" s="17"/>
      <c r="N348" s="17"/>
    </row>
    <row r="349" spans="1:14">
      <c r="A349" s="973"/>
      <c r="B349" s="973"/>
      <c r="C349" s="973"/>
      <c r="D349" s="973"/>
      <c r="E349" s="973"/>
      <c r="F349" s="973"/>
      <c r="G349" s="973"/>
      <c r="H349" s="973"/>
      <c r="I349" s="973"/>
      <c r="J349" s="973"/>
      <c r="K349" s="973"/>
      <c r="L349" s="973"/>
      <c r="M349" s="17"/>
      <c r="N349" s="17"/>
    </row>
    <row r="350" spans="1:14">
      <c r="A350" s="973"/>
      <c r="B350" s="973"/>
      <c r="C350" s="973"/>
      <c r="D350" s="973"/>
      <c r="E350" s="973"/>
      <c r="F350" s="973"/>
      <c r="G350" s="973"/>
      <c r="H350" s="973"/>
      <c r="I350" s="973"/>
      <c r="J350" s="973"/>
      <c r="K350" s="973"/>
      <c r="L350" s="973"/>
      <c r="M350" s="17"/>
      <c r="N350" s="17"/>
    </row>
    <row r="351" spans="1:14">
      <c r="A351" s="973"/>
      <c r="B351" s="973"/>
      <c r="C351" s="973"/>
      <c r="D351" s="973"/>
      <c r="E351" s="973"/>
      <c r="F351" s="973"/>
      <c r="G351" s="973"/>
      <c r="H351" s="973"/>
      <c r="I351" s="973"/>
      <c r="J351" s="973"/>
      <c r="K351" s="973"/>
      <c r="L351" s="973"/>
      <c r="M351" s="17"/>
      <c r="N351" s="17"/>
    </row>
    <row r="352" spans="1:14">
      <c r="A352" s="973"/>
      <c r="B352" s="973"/>
      <c r="C352" s="973"/>
      <c r="D352" s="973"/>
      <c r="E352" s="973"/>
      <c r="F352" s="973"/>
      <c r="G352" s="973"/>
      <c r="H352" s="973"/>
      <c r="I352" s="973"/>
      <c r="J352" s="973"/>
      <c r="K352" s="973"/>
      <c r="L352" s="973"/>
      <c r="M352" s="17"/>
      <c r="N352" s="17"/>
    </row>
    <row r="353" spans="1:14">
      <c r="A353" s="973"/>
      <c r="B353" s="973"/>
      <c r="C353" s="973"/>
      <c r="D353" s="973"/>
      <c r="E353" s="973"/>
      <c r="F353" s="973"/>
      <c r="G353" s="973"/>
      <c r="H353" s="973"/>
      <c r="I353" s="973"/>
      <c r="J353" s="973"/>
      <c r="K353" s="973"/>
      <c r="L353" s="973"/>
      <c r="M353" s="17"/>
      <c r="N353" s="17"/>
    </row>
    <row r="354" spans="1:14">
      <c r="A354" s="973"/>
      <c r="B354" s="973"/>
      <c r="C354" s="973"/>
      <c r="D354" s="973"/>
      <c r="E354" s="973"/>
      <c r="F354" s="973"/>
      <c r="G354" s="973"/>
      <c r="H354" s="973"/>
      <c r="I354" s="973"/>
      <c r="J354" s="973"/>
      <c r="K354" s="973"/>
      <c r="L354" s="973"/>
      <c r="M354" s="17"/>
      <c r="N354" s="17"/>
    </row>
    <row r="355" spans="1:14">
      <c r="A355" s="973"/>
      <c r="B355" s="973"/>
      <c r="C355" s="973"/>
      <c r="D355" s="973"/>
      <c r="E355" s="973"/>
      <c r="F355" s="973"/>
      <c r="G355" s="973"/>
      <c r="H355" s="973"/>
      <c r="I355" s="973"/>
      <c r="J355" s="973"/>
      <c r="K355" s="973"/>
      <c r="L355" s="973"/>
      <c r="M355" s="17"/>
      <c r="N355" s="17"/>
    </row>
    <row r="356" spans="1:14">
      <c r="A356" s="973"/>
      <c r="B356" s="973"/>
      <c r="C356" s="973"/>
      <c r="D356" s="973"/>
      <c r="E356" s="973"/>
      <c r="F356" s="973"/>
      <c r="G356" s="973"/>
      <c r="H356" s="973"/>
      <c r="I356" s="973"/>
      <c r="J356" s="973"/>
      <c r="K356" s="973"/>
      <c r="L356" s="973"/>
      <c r="M356" s="17"/>
      <c r="N356" s="17"/>
    </row>
    <row r="357" spans="1:14">
      <c r="A357" s="973"/>
      <c r="B357" s="973"/>
      <c r="C357" s="973"/>
      <c r="D357" s="973"/>
      <c r="E357" s="973"/>
      <c r="F357" s="973"/>
      <c r="G357" s="973"/>
      <c r="H357" s="973"/>
      <c r="I357" s="973"/>
      <c r="J357" s="973"/>
      <c r="K357" s="973"/>
      <c r="L357" s="973"/>
      <c r="M357" s="17"/>
      <c r="N357" s="17"/>
    </row>
    <row r="358" spans="1:14">
      <c r="A358" s="973"/>
      <c r="B358" s="973"/>
      <c r="C358" s="973"/>
      <c r="D358" s="973"/>
      <c r="E358" s="973"/>
      <c r="F358" s="973"/>
      <c r="G358" s="973"/>
      <c r="H358" s="973"/>
      <c r="I358" s="973"/>
      <c r="J358" s="973"/>
      <c r="K358" s="973"/>
      <c r="L358" s="973"/>
      <c r="M358" s="17"/>
      <c r="N358" s="17"/>
    </row>
    <row r="359" spans="1:14">
      <c r="A359" s="973"/>
      <c r="B359" s="973"/>
      <c r="C359" s="973"/>
      <c r="D359" s="973"/>
      <c r="E359" s="973"/>
      <c r="F359" s="973"/>
      <c r="G359" s="973"/>
      <c r="H359" s="973"/>
      <c r="I359" s="973"/>
      <c r="J359" s="973"/>
      <c r="K359" s="973"/>
      <c r="L359" s="973"/>
      <c r="M359" s="17"/>
      <c r="N359" s="17"/>
    </row>
    <row r="360" spans="1:14">
      <c r="A360" s="973"/>
      <c r="B360" s="973"/>
      <c r="C360" s="973"/>
      <c r="D360" s="973"/>
      <c r="E360" s="973"/>
      <c r="F360" s="973"/>
      <c r="G360" s="973"/>
      <c r="H360" s="973"/>
      <c r="I360" s="973"/>
      <c r="J360" s="973"/>
      <c r="K360" s="973"/>
      <c r="L360" s="973"/>
      <c r="M360" s="17"/>
      <c r="N360" s="17"/>
    </row>
    <row r="361" spans="1:14">
      <c r="A361" s="973"/>
      <c r="B361" s="973"/>
      <c r="C361" s="973"/>
      <c r="D361" s="973"/>
      <c r="E361" s="973"/>
      <c r="F361" s="973"/>
      <c r="G361" s="973"/>
      <c r="H361" s="973"/>
      <c r="I361" s="973"/>
      <c r="J361" s="973"/>
      <c r="K361" s="973"/>
      <c r="L361" s="973"/>
      <c r="M361" s="17"/>
      <c r="N361" s="17"/>
    </row>
    <row r="362" spans="1:14">
      <c r="A362" s="973"/>
      <c r="B362" s="973"/>
      <c r="C362" s="973"/>
      <c r="D362" s="973"/>
      <c r="E362" s="973"/>
      <c r="F362" s="973"/>
      <c r="G362" s="973"/>
      <c r="H362" s="973"/>
      <c r="I362" s="973"/>
      <c r="J362" s="973"/>
      <c r="K362" s="973"/>
      <c r="L362" s="973"/>
      <c r="M362" s="17"/>
      <c r="N362" s="17"/>
    </row>
    <row r="363" spans="1:14">
      <c r="A363" s="973"/>
      <c r="B363" s="973"/>
      <c r="C363" s="973"/>
      <c r="D363" s="973"/>
      <c r="E363" s="973"/>
      <c r="F363" s="973"/>
      <c r="G363" s="973"/>
      <c r="H363" s="973"/>
      <c r="I363" s="973"/>
      <c r="J363" s="973"/>
      <c r="K363" s="973"/>
      <c r="L363" s="973"/>
      <c r="M363" s="17"/>
      <c r="N363" s="17"/>
    </row>
    <row r="364" spans="1:14">
      <c r="A364" s="973"/>
      <c r="B364" s="973"/>
      <c r="C364" s="973"/>
      <c r="D364" s="973"/>
      <c r="E364" s="973"/>
      <c r="F364" s="973"/>
      <c r="G364" s="973"/>
      <c r="H364" s="973"/>
      <c r="I364" s="973"/>
      <c r="J364" s="973"/>
      <c r="K364" s="973"/>
      <c r="L364" s="973"/>
      <c r="M364" s="17"/>
      <c r="N364" s="17"/>
    </row>
    <row r="365" spans="1:14">
      <c r="A365" s="973"/>
      <c r="B365" s="973"/>
      <c r="C365" s="973"/>
      <c r="D365" s="973"/>
      <c r="E365" s="973"/>
      <c r="F365" s="973"/>
      <c r="G365" s="973"/>
      <c r="H365" s="973"/>
      <c r="I365" s="973"/>
      <c r="J365" s="973"/>
      <c r="K365" s="973"/>
      <c r="L365" s="973"/>
      <c r="M365" s="17"/>
      <c r="N365" s="17"/>
    </row>
    <row r="366" spans="1:14">
      <c r="A366" s="973"/>
      <c r="B366" s="973"/>
      <c r="C366" s="973"/>
      <c r="D366" s="973"/>
      <c r="E366" s="973"/>
      <c r="F366" s="973"/>
      <c r="G366" s="973"/>
      <c r="H366" s="973"/>
      <c r="I366" s="973"/>
      <c r="J366" s="973"/>
      <c r="K366" s="973"/>
      <c r="L366" s="973"/>
      <c r="M366" s="17"/>
      <c r="N366" s="17"/>
    </row>
    <row r="367" spans="1:14">
      <c r="A367" s="973"/>
      <c r="B367" s="973"/>
      <c r="C367" s="973"/>
      <c r="D367" s="973"/>
      <c r="E367" s="973"/>
      <c r="F367" s="973"/>
      <c r="G367" s="973"/>
      <c r="H367" s="973"/>
      <c r="I367" s="973"/>
      <c r="J367" s="973"/>
      <c r="K367" s="973"/>
      <c r="L367" s="973"/>
      <c r="M367" s="17"/>
      <c r="N367" s="17"/>
    </row>
    <row r="368" spans="1:14">
      <c r="A368" s="973"/>
      <c r="B368" s="973"/>
      <c r="C368" s="973"/>
      <c r="D368" s="973"/>
      <c r="E368" s="973"/>
      <c r="F368" s="973"/>
      <c r="G368" s="973"/>
      <c r="H368" s="973"/>
      <c r="I368" s="973"/>
      <c r="J368" s="973"/>
      <c r="K368" s="973"/>
      <c r="L368" s="973"/>
      <c r="M368" s="17"/>
      <c r="N368" s="17"/>
    </row>
    <row r="369" spans="1:14">
      <c r="A369" s="973"/>
      <c r="B369" s="973"/>
      <c r="C369" s="973"/>
      <c r="D369" s="973"/>
      <c r="E369" s="973"/>
      <c r="F369" s="973"/>
      <c r="G369" s="973"/>
      <c r="H369" s="973"/>
      <c r="I369" s="973"/>
      <c r="J369" s="973"/>
      <c r="K369" s="973"/>
      <c r="L369" s="973"/>
      <c r="M369" s="17"/>
      <c r="N369" s="17"/>
    </row>
    <row r="370" spans="1:14">
      <c r="A370" s="973"/>
      <c r="B370" s="973"/>
      <c r="C370" s="973"/>
      <c r="D370" s="973"/>
      <c r="E370" s="973"/>
      <c r="F370" s="973"/>
      <c r="G370" s="973"/>
      <c r="H370" s="973"/>
      <c r="I370" s="973"/>
      <c r="J370" s="973"/>
      <c r="K370" s="973"/>
      <c r="L370" s="973"/>
      <c r="M370" s="17"/>
      <c r="N370" s="17"/>
    </row>
    <row r="371" spans="1:14">
      <c r="A371" s="973"/>
      <c r="B371" s="973"/>
      <c r="C371" s="973"/>
      <c r="D371" s="973"/>
      <c r="E371" s="973"/>
      <c r="F371" s="973"/>
      <c r="G371" s="973"/>
      <c r="H371" s="973"/>
      <c r="I371" s="973"/>
      <c r="J371" s="973"/>
      <c r="K371" s="973"/>
      <c r="L371" s="973"/>
      <c r="M371" s="17"/>
      <c r="N371" s="17"/>
    </row>
    <row r="372" spans="1:14">
      <c r="A372" s="973"/>
      <c r="B372" s="973"/>
      <c r="C372" s="973"/>
      <c r="D372" s="973"/>
      <c r="E372" s="973"/>
      <c r="F372" s="973"/>
      <c r="G372" s="973"/>
      <c r="H372" s="973"/>
      <c r="I372" s="973"/>
      <c r="J372" s="973"/>
      <c r="K372" s="973"/>
      <c r="L372" s="973"/>
      <c r="M372" s="17"/>
      <c r="N372" s="17"/>
    </row>
    <row r="373" spans="1:14">
      <c r="A373" s="973"/>
      <c r="B373" s="973"/>
      <c r="C373" s="973"/>
      <c r="D373" s="973"/>
      <c r="E373" s="973"/>
      <c r="F373" s="973"/>
      <c r="G373" s="973"/>
      <c r="H373" s="973"/>
      <c r="I373" s="973"/>
      <c r="J373" s="973"/>
      <c r="K373" s="973"/>
      <c r="L373" s="973"/>
      <c r="M373" s="17"/>
      <c r="N373" s="17"/>
    </row>
    <row r="374" spans="1:14">
      <c r="A374" s="973"/>
      <c r="B374" s="973"/>
      <c r="C374" s="973"/>
      <c r="D374" s="973"/>
      <c r="E374" s="973"/>
      <c r="F374" s="973"/>
      <c r="G374" s="973"/>
      <c r="H374" s="973"/>
      <c r="I374" s="973"/>
      <c r="J374" s="973"/>
      <c r="K374" s="973"/>
      <c r="L374" s="973"/>
      <c r="M374" s="17"/>
      <c r="N374" s="17"/>
    </row>
    <row r="375" spans="1:14">
      <c r="A375" s="973"/>
      <c r="B375" s="973"/>
      <c r="C375" s="973"/>
      <c r="D375" s="973"/>
      <c r="E375" s="973"/>
      <c r="F375" s="973"/>
      <c r="G375" s="973"/>
      <c r="H375" s="973"/>
      <c r="I375" s="973"/>
      <c r="J375" s="973"/>
      <c r="K375" s="973"/>
      <c r="L375" s="973"/>
      <c r="M375" s="17"/>
      <c r="N375" s="17"/>
    </row>
    <row r="376" spans="1:14">
      <c r="A376" s="973"/>
      <c r="B376" s="973"/>
      <c r="C376" s="973"/>
      <c r="D376" s="973"/>
      <c r="E376" s="973"/>
      <c r="F376" s="973"/>
      <c r="G376" s="973"/>
      <c r="H376" s="973"/>
      <c r="I376" s="973"/>
      <c r="J376" s="973"/>
      <c r="K376" s="973"/>
      <c r="L376" s="973"/>
      <c r="M376" s="17"/>
      <c r="N376" s="17"/>
    </row>
    <row r="377" spans="1:14">
      <c r="A377" s="973"/>
      <c r="B377" s="973"/>
      <c r="C377" s="973"/>
      <c r="D377" s="973"/>
      <c r="E377" s="973"/>
      <c r="F377" s="973"/>
      <c r="G377" s="973"/>
      <c r="H377" s="973"/>
      <c r="I377" s="973"/>
      <c r="J377" s="973"/>
      <c r="K377" s="973"/>
      <c r="L377" s="973"/>
      <c r="M377" s="17"/>
      <c r="N377" s="17"/>
    </row>
    <row r="378" spans="1:14">
      <c r="A378" s="973"/>
      <c r="B378" s="973"/>
      <c r="C378" s="973"/>
      <c r="D378" s="973"/>
      <c r="E378" s="973"/>
      <c r="F378" s="973"/>
      <c r="G378" s="973"/>
      <c r="H378" s="973"/>
      <c r="I378" s="973"/>
      <c r="J378" s="973"/>
      <c r="K378" s="973"/>
      <c r="L378" s="973"/>
      <c r="M378" s="17"/>
      <c r="N378" s="17"/>
    </row>
    <row r="379" spans="1:14">
      <c r="A379" s="973"/>
      <c r="B379" s="973"/>
      <c r="C379" s="973"/>
      <c r="D379" s="973"/>
      <c r="E379" s="973"/>
      <c r="F379" s="973"/>
      <c r="G379" s="973"/>
      <c r="H379" s="973"/>
      <c r="I379" s="973"/>
      <c r="J379" s="973"/>
      <c r="K379" s="973"/>
      <c r="L379" s="973"/>
      <c r="M379" s="17"/>
      <c r="N379" s="17"/>
    </row>
    <row r="380" spans="1:14">
      <c r="A380" s="973"/>
      <c r="B380" s="973"/>
      <c r="C380" s="973"/>
      <c r="D380" s="973"/>
      <c r="E380" s="973"/>
      <c r="F380" s="973"/>
      <c r="G380" s="973"/>
      <c r="H380" s="973"/>
      <c r="I380" s="973"/>
      <c r="J380" s="973"/>
      <c r="K380" s="973"/>
      <c r="L380" s="973"/>
      <c r="M380" s="17"/>
      <c r="N380" s="17"/>
    </row>
    <row r="381" spans="1:14">
      <c r="A381" s="973"/>
      <c r="B381" s="973"/>
      <c r="C381" s="973"/>
      <c r="D381" s="973"/>
      <c r="E381" s="973"/>
      <c r="F381" s="973"/>
      <c r="G381" s="973"/>
      <c r="H381" s="973"/>
      <c r="I381" s="973"/>
      <c r="J381" s="973"/>
      <c r="K381" s="973"/>
      <c r="L381" s="973"/>
      <c r="M381" s="17"/>
      <c r="N381" s="17"/>
    </row>
    <row r="382" spans="1:14">
      <c r="A382" s="973"/>
      <c r="B382" s="973"/>
      <c r="C382" s="973"/>
      <c r="D382" s="973"/>
      <c r="E382" s="973"/>
      <c r="F382" s="973"/>
      <c r="G382" s="973"/>
      <c r="H382" s="973"/>
      <c r="I382" s="973"/>
      <c r="J382" s="973"/>
      <c r="K382" s="973"/>
      <c r="L382" s="973"/>
      <c r="M382" s="17"/>
      <c r="N382" s="17"/>
    </row>
    <row r="383" spans="1:14">
      <c r="A383" s="973"/>
      <c r="B383" s="973"/>
      <c r="C383" s="973"/>
      <c r="D383" s="973"/>
      <c r="E383" s="973"/>
      <c r="F383" s="973"/>
      <c r="G383" s="973"/>
      <c r="H383" s="973"/>
      <c r="I383" s="973"/>
      <c r="J383" s="973"/>
      <c r="K383" s="973"/>
      <c r="L383" s="973"/>
      <c r="M383" s="17"/>
      <c r="N383" s="17"/>
    </row>
    <row r="384" spans="1:14">
      <c r="A384" s="973"/>
      <c r="B384" s="973"/>
      <c r="C384" s="973"/>
      <c r="D384" s="973"/>
      <c r="E384" s="973"/>
      <c r="F384" s="973"/>
      <c r="G384" s="973"/>
      <c r="H384" s="973"/>
      <c r="I384" s="973"/>
      <c r="J384" s="973"/>
      <c r="K384" s="973"/>
      <c r="L384" s="973"/>
      <c r="M384" s="17"/>
      <c r="N384" s="17"/>
    </row>
    <row r="385" spans="1:14">
      <c r="A385" s="973"/>
      <c r="B385" s="973"/>
      <c r="C385" s="973"/>
      <c r="D385" s="973"/>
      <c r="E385" s="973"/>
      <c r="F385" s="973"/>
      <c r="G385" s="973"/>
      <c r="H385" s="973"/>
      <c r="I385" s="973"/>
      <c r="J385" s="973"/>
      <c r="K385" s="973"/>
      <c r="L385" s="973"/>
      <c r="M385" s="17"/>
      <c r="N385" s="17"/>
    </row>
    <row r="386" spans="1:14">
      <c r="A386" s="973"/>
      <c r="B386" s="973"/>
      <c r="C386" s="973"/>
      <c r="D386" s="973"/>
      <c r="E386" s="973"/>
      <c r="F386" s="973"/>
      <c r="G386" s="973"/>
      <c r="H386" s="973"/>
      <c r="I386" s="973"/>
      <c r="J386" s="973"/>
      <c r="K386" s="973"/>
      <c r="L386" s="973"/>
      <c r="M386" s="17"/>
      <c r="N386" s="17"/>
    </row>
    <row r="387" spans="1:14">
      <c r="A387" s="973"/>
      <c r="B387" s="973"/>
      <c r="C387" s="973"/>
      <c r="D387" s="973"/>
      <c r="E387" s="973"/>
      <c r="F387" s="973"/>
      <c r="G387" s="973"/>
      <c r="H387" s="973"/>
      <c r="I387" s="973"/>
      <c r="J387" s="973"/>
      <c r="K387" s="973"/>
      <c r="L387" s="973"/>
      <c r="M387" s="17"/>
      <c r="N387" s="17"/>
    </row>
    <row r="388" spans="1:14">
      <c r="A388" s="973"/>
      <c r="B388" s="973"/>
      <c r="C388" s="973"/>
      <c r="D388" s="973"/>
      <c r="E388" s="973"/>
      <c r="F388" s="973"/>
      <c r="G388" s="973"/>
      <c r="H388" s="973"/>
      <c r="I388" s="973"/>
      <c r="J388" s="973"/>
      <c r="K388" s="973"/>
      <c r="L388" s="973"/>
      <c r="M388" s="17"/>
      <c r="N388" s="17"/>
    </row>
    <row r="389" spans="1:14">
      <c r="A389" s="973"/>
      <c r="B389" s="973"/>
      <c r="C389" s="973"/>
      <c r="D389" s="973"/>
      <c r="E389" s="973"/>
      <c r="F389" s="973"/>
      <c r="G389" s="973"/>
      <c r="H389" s="973"/>
      <c r="I389" s="973"/>
      <c r="J389" s="973"/>
      <c r="K389" s="973"/>
      <c r="L389" s="973"/>
      <c r="M389" s="17"/>
      <c r="N389" s="17"/>
    </row>
    <row r="390" spans="1:14">
      <c r="A390" s="973"/>
      <c r="B390" s="973"/>
      <c r="C390" s="973"/>
      <c r="D390" s="973"/>
      <c r="E390" s="973"/>
      <c r="F390" s="973"/>
      <c r="G390" s="973"/>
      <c r="H390" s="973"/>
      <c r="I390" s="973"/>
      <c r="J390" s="973"/>
      <c r="K390" s="973"/>
      <c r="L390" s="973"/>
      <c r="M390" s="17"/>
      <c r="N390" s="17"/>
    </row>
    <row r="391" spans="1:14">
      <c r="A391" s="973"/>
      <c r="B391" s="973"/>
      <c r="C391" s="973"/>
      <c r="D391" s="973"/>
      <c r="E391" s="973"/>
      <c r="F391" s="973"/>
      <c r="G391" s="973"/>
      <c r="H391" s="973"/>
      <c r="I391" s="973"/>
      <c r="J391" s="973"/>
      <c r="K391" s="973"/>
      <c r="L391" s="973"/>
      <c r="M391" s="17"/>
      <c r="N391" s="17"/>
    </row>
    <row r="392" spans="1:14">
      <c r="A392" s="973"/>
      <c r="B392" s="973"/>
      <c r="C392" s="973"/>
      <c r="D392" s="973"/>
      <c r="E392" s="973"/>
      <c r="F392" s="973"/>
      <c r="G392" s="973"/>
      <c r="H392" s="973"/>
      <c r="I392" s="973"/>
      <c r="J392" s="973"/>
      <c r="K392" s="973"/>
      <c r="L392" s="973"/>
      <c r="M392" s="17"/>
      <c r="N392" s="17"/>
    </row>
    <row r="393" spans="1:14">
      <c r="A393" s="973"/>
      <c r="B393" s="973"/>
      <c r="C393" s="973"/>
      <c r="D393" s="973"/>
      <c r="E393" s="973"/>
      <c r="F393" s="973"/>
      <c r="G393" s="973"/>
      <c r="H393" s="973"/>
      <c r="I393" s="973"/>
      <c r="J393" s="973"/>
      <c r="K393" s="973"/>
      <c r="L393" s="973"/>
      <c r="M393" s="17"/>
      <c r="N393" s="17"/>
    </row>
    <row r="394" spans="1:14">
      <c r="A394" s="973"/>
      <c r="B394" s="973"/>
      <c r="C394" s="973"/>
      <c r="D394" s="973"/>
      <c r="E394" s="973"/>
      <c r="F394" s="973"/>
      <c r="G394" s="973"/>
      <c r="H394" s="973"/>
      <c r="I394" s="973"/>
      <c r="J394" s="973"/>
      <c r="K394" s="973"/>
      <c r="L394" s="973"/>
      <c r="M394" s="17"/>
      <c r="N394" s="17"/>
    </row>
    <row r="395" spans="1:14">
      <c r="A395" s="973"/>
      <c r="B395" s="973"/>
      <c r="C395" s="973"/>
      <c r="D395" s="973"/>
      <c r="E395" s="973"/>
      <c r="F395" s="973"/>
      <c r="G395" s="973"/>
      <c r="H395" s="973"/>
      <c r="I395" s="973"/>
      <c r="J395" s="973"/>
      <c r="K395" s="973"/>
      <c r="L395" s="973"/>
      <c r="M395" s="17"/>
      <c r="N395" s="17"/>
    </row>
    <row r="396" spans="1:14">
      <c r="A396" s="973"/>
      <c r="B396" s="973"/>
      <c r="C396" s="973"/>
      <c r="D396" s="973"/>
      <c r="E396" s="973"/>
      <c r="F396" s="973"/>
      <c r="G396" s="973"/>
      <c r="H396" s="973"/>
      <c r="I396" s="973"/>
      <c r="J396" s="973"/>
      <c r="K396" s="973"/>
      <c r="L396" s="973"/>
      <c r="M396" s="17"/>
      <c r="N396" s="17"/>
    </row>
    <row r="397" spans="1:14">
      <c r="A397" s="973"/>
      <c r="B397" s="973"/>
      <c r="C397" s="973"/>
      <c r="D397" s="973"/>
      <c r="E397" s="973"/>
      <c r="F397" s="973"/>
      <c r="G397" s="973"/>
      <c r="H397" s="973"/>
      <c r="I397" s="973"/>
      <c r="J397" s="973"/>
      <c r="K397" s="973"/>
      <c r="L397" s="973"/>
      <c r="M397" s="17"/>
      <c r="N397" s="17"/>
    </row>
    <row r="398" spans="1:14">
      <c r="A398" s="973"/>
      <c r="B398" s="973"/>
      <c r="C398" s="973"/>
      <c r="D398" s="973"/>
      <c r="E398" s="973"/>
      <c r="F398" s="973"/>
      <c r="G398" s="973"/>
      <c r="H398" s="973"/>
      <c r="I398" s="973"/>
      <c r="J398" s="973"/>
      <c r="K398" s="973"/>
      <c r="L398" s="973"/>
      <c r="M398" s="17"/>
      <c r="N398" s="17"/>
    </row>
    <row r="399" spans="1:14">
      <c r="A399" s="973"/>
      <c r="B399" s="973"/>
      <c r="C399" s="973"/>
      <c r="D399" s="973"/>
      <c r="E399" s="973"/>
      <c r="F399" s="973"/>
      <c r="G399" s="973"/>
      <c r="H399" s="973"/>
      <c r="I399" s="973"/>
      <c r="J399" s="973"/>
      <c r="K399" s="973"/>
      <c r="L399" s="973"/>
      <c r="M399" s="17"/>
      <c r="N399" s="17"/>
    </row>
    <row r="400" spans="1:14">
      <c r="A400" s="973"/>
      <c r="B400" s="973"/>
      <c r="C400" s="973"/>
      <c r="D400" s="973"/>
      <c r="E400" s="973"/>
      <c r="F400" s="973"/>
      <c r="G400" s="973"/>
      <c r="H400" s="973"/>
      <c r="I400" s="973"/>
      <c r="J400" s="973"/>
      <c r="K400" s="973"/>
      <c r="L400" s="973"/>
      <c r="M400" s="17"/>
      <c r="N400" s="17"/>
    </row>
    <row r="401" spans="1:14">
      <c r="A401" s="973"/>
      <c r="B401" s="973"/>
      <c r="C401" s="973"/>
      <c r="D401" s="973"/>
      <c r="E401" s="973"/>
      <c r="F401" s="973"/>
      <c r="G401" s="973"/>
      <c r="H401" s="973"/>
      <c r="I401" s="973"/>
      <c r="J401" s="973"/>
      <c r="K401" s="973"/>
      <c r="L401" s="973"/>
      <c r="M401" s="17"/>
      <c r="N401" s="17"/>
    </row>
    <row r="402" spans="1:14">
      <c r="A402" s="973"/>
      <c r="B402" s="973"/>
      <c r="C402" s="973"/>
      <c r="D402" s="973"/>
      <c r="E402" s="973"/>
      <c r="F402" s="973"/>
      <c r="G402" s="973"/>
      <c r="H402" s="973"/>
      <c r="I402" s="973"/>
      <c r="J402" s="973"/>
      <c r="K402" s="973"/>
      <c r="L402" s="973"/>
      <c r="M402" s="17"/>
      <c r="N402" s="17"/>
    </row>
    <row r="403" spans="1:14">
      <c r="A403" s="973"/>
      <c r="B403" s="973"/>
      <c r="C403" s="973"/>
      <c r="D403" s="973"/>
      <c r="E403" s="973"/>
      <c r="F403" s="973"/>
      <c r="G403" s="973"/>
      <c r="H403" s="973"/>
      <c r="I403" s="973"/>
      <c r="J403" s="973"/>
      <c r="K403" s="973"/>
      <c r="L403" s="973"/>
      <c r="M403" s="17"/>
      <c r="N403" s="17"/>
    </row>
    <row r="404" spans="1:14">
      <c r="A404" s="973"/>
      <c r="B404" s="973"/>
      <c r="C404" s="973"/>
      <c r="D404" s="973"/>
      <c r="E404" s="973"/>
      <c r="F404" s="973"/>
      <c r="G404" s="973"/>
      <c r="H404" s="973"/>
      <c r="I404" s="973"/>
      <c r="J404" s="973"/>
      <c r="K404" s="973"/>
      <c r="L404" s="973"/>
      <c r="M404" s="17"/>
      <c r="N404" s="17"/>
    </row>
    <row r="405" spans="1:14">
      <c r="A405" s="973"/>
      <c r="B405" s="973"/>
      <c r="C405" s="973"/>
      <c r="D405" s="973"/>
      <c r="E405" s="973"/>
      <c r="F405" s="973"/>
      <c r="G405" s="973"/>
      <c r="H405" s="973"/>
      <c r="I405" s="973"/>
      <c r="J405" s="973"/>
      <c r="K405" s="973"/>
      <c r="L405" s="973"/>
      <c r="M405" s="17"/>
      <c r="N405" s="17"/>
    </row>
    <row r="406" spans="1:14">
      <c r="A406" s="973"/>
      <c r="B406" s="973"/>
      <c r="C406" s="973"/>
      <c r="D406" s="973"/>
      <c r="E406" s="973"/>
      <c r="F406" s="973"/>
      <c r="G406" s="973"/>
      <c r="H406" s="973"/>
      <c r="I406" s="973"/>
      <c r="J406" s="973"/>
      <c r="K406" s="973"/>
      <c r="L406" s="973"/>
      <c r="M406" s="17"/>
      <c r="N406" s="17"/>
    </row>
    <row r="407" spans="1:14">
      <c r="A407" s="973"/>
      <c r="B407" s="973"/>
      <c r="C407" s="973"/>
      <c r="D407" s="973"/>
      <c r="E407" s="973"/>
      <c r="F407" s="973"/>
      <c r="G407" s="973"/>
      <c r="H407" s="973"/>
      <c r="I407" s="973"/>
      <c r="J407" s="973"/>
      <c r="K407" s="973"/>
      <c r="L407" s="973"/>
      <c r="M407" s="17"/>
      <c r="N407" s="17"/>
    </row>
    <row r="408" spans="1:14">
      <c r="A408" s="973"/>
      <c r="B408" s="973"/>
      <c r="C408" s="973"/>
      <c r="D408" s="973"/>
      <c r="E408" s="973"/>
      <c r="F408" s="973"/>
      <c r="G408" s="973"/>
      <c r="H408" s="973"/>
      <c r="I408" s="973"/>
      <c r="J408" s="973"/>
      <c r="K408" s="973"/>
      <c r="L408" s="973"/>
      <c r="M408" s="17"/>
      <c r="N408" s="17"/>
    </row>
    <row r="409" spans="1:14">
      <c r="A409" s="973"/>
      <c r="B409" s="973"/>
      <c r="C409" s="973"/>
      <c r="D409" s="973"/>
      <c r="E409" s="973"/>
      <c r="F409" s="973"/>
      <c r="G409" s="973"/>
      <c r="H409" s="973"/>
      <c r="I409" s="973"/>
      <c r="J409" s="973"/>
      <c r="K409" s="973"/>
      <c r="L409" s="973"/>
      <c r="M409" s="17"/>
      <c r="N409" s="17"/>
    </row>
    <row r="410" spans="1:14">
      <c r="A410" s="973"/>
      <c r="B410" s="973"/>
      <c r="C410" s="973"/>
      <c r="D410" s="973"/>
      <c r="E410" s="973"/>
      <c r="F410" s="973"/>
      <c r="G410" s="973"/>
      <c r="H410" s="973"/>
      <c r="I410" s="973"/>
      <c r="J410" s="973"/>
      <c r="K410" s="973"/>
      <c r="L410" s="973"/>
      <c r="M410" s="17"/>
      <c r="N410" s="17"/>
    </row>
    <row r="411" spans="1:14">
      <c r="A411" s="973"/>
      <c r="B411" s="973"/>
      <c r="C411" s="973"/>
      <c r="D411" s="973"/>
      <c r="E411" s="973"/>
      <c r="F411" s="973"/>
      <c r="G411" s="973"/>
      <c r="H411" s="973"/>
      <c r="I411" s="973"/>
      <c r="J411" s="973"/>
      <c r="K411" s="973"/>
      <c r="L411" s="973"/>
      <c r="M411" s="17"/>
      <c r="N411" s="17"/>
    </row>
    <row r="412" spans="1:14">
      <c r="A412" s="973"/>
      <c r="B412" s="973"/>
      <c r="C412" s="973"/>
      <c r="D412" s="973"/>
      <c r="E412" s="973"/>
      <c r="F412" s="973"/>
      <c r="G412" s="973"/>
      <c r="H412" s="973"/>
      <c r="I412" s="973"/>
      <c r="J412" s="973"/>
      <c r="K412" s="973"/>
      <c r="L412" s="973"/>
      <c r="M412" s="17"/>
      <c r="N412" s="17"/>
    </row>
    <row r="413" spans="1:14">
      <c r="A413" s="973"/>
      <c r="B413" s="973"/>
      <c r="C413" s="973"/>
      <c r="D413" s="973"/>
      <c r="E413" s="973"/>
      <c r="F413" s="973"/>
      <c r="G413" s="973"/>
      <c r="H413" s="973"/>
      <c r="I413" s="973"/>
      <c r="J413" s="973"/>
      <c r="K413" s="973"/>
      <c r="L413" s="973"/>
      <c r="M413" s="17"/>
      <c r="N413" s="17"/>
    </row>
    <row r="414" spans="1:14">
      <c r="A414" s="973"/>
      <c r="B414" s="973"/>
      <c r="C414" s="973"/>
      <c r="D414" s="973"/>
      <c r="E414" s="973"/>
      <c r="F414" s="973"/>
      <c r="G414" s="973"/>
      <c r="H414" s="973"/>
      <c r="I414" s="973"/>
      <c r="J414" s="973"/>
      <c r="K414" s="973"/>
      <c r="L414" s="973"/>
      <c r="M414" s="17"/>
      <c r="N414" s="17"/>
    </row>
    <row r="415" spans="1:14">
      <c r="A415" s="973"/>
      <c r="B415" s="973"/>
      <c r="C415" s="973"/>
      <c r="D415" s="973"/>
      <c r="E415" s="973"/>
      <c r="F415" s="973"/>
      <c r="G415" s="973"/>
      <c r="H415" s="973"/>
      <c r="I415" s="973"/>
      <c r="J415" s="973"/>
      <c r="K415" s="973"/>
      <c r="L415" s="973"/>
      <c r="M415" s="17"/>
      <c r="N415" s="17"/>
    </row>
    <row r="416" spans="1:14">
      <c r="A416" s="973"/>
      <c r="B416" s="973"/>
      <c r="C416" s="973"/>
      <c r="D416" s="973"/>
      <c r="E416" s="973"/>
      <c r="F416" s="973"/>
      <c r="G416" s="973"/>
      <c r="H416" s="973"/>
      <c r="I416" s="973"/>
      <c r="J416" s="973"/>
      <c r="K416" s="973"/>
      <c r="L416" s="973"/>
      <c r="M416" s="17"/>
      <c r="N416" s="17"/>
    </row>
    <row r="417" spans="1:14">
      <c r="A417" s="973"/>
      <c r="B417" s="973"/>
      <c r="C417" s="973"/>
      <c r="D417" s="973"/>
      <c r="E417" s="973"/>
      <c r="F417" s="973"/>
      <c r="G417" s="973"/>
      <c r="H417" s="973"/>
      <c r="I417" s="973"/>
      <c r="J417" s="973"/>
      <c r="K417" s="973"/>
      <c r="L417" s="973"/>
      <c r="M417" s="17"/>
      <c r="N417" s="17"/>
    </row>
    <row r="418" spans="1:14">
      <c r="A418" s="973"/>
      <c r="B418" s="973"/>
      <c r="C418" s="973"/>
      <c r="D418" s="973"/>
      <c r="E418" s="973"/>
      <c r="F418" s="973"/>
      <c r="G418" s="973"/>
      <c r="H418" s="973"/>
      <c r="I418" s="973"/>
      <c r="J418" s="973"/>
      <c r="K418" s="973"/>
      <c r="L418" s="973"/>
      <c r="M418" s="17"/>
      <c r="N418" s="17"/>
    </row>
    <row r="419" spans="1:14">
      <c r="A419" s="973"/>
      <c r="B419" s="973"/>
      <c r="C419" s="973"/>
      <c r="D419" s="973"/>
      <c r="E419" s="973"/>
      <c r="F419" s="973"/>
      <c r="G419" s="973"/>
      <c r="H419" s="973"/>
      <c r="I419" s="973"/>
      <c r="J419" s="973"/>
      <c r="K419" s="973"/>
      <c r="L419" s="973"/>
      <c r="M419" s="17"/>
      <c r="N419" s="17"/>
    </row>
    <row r="420" spans="1:14">
      <c r="A420" s="973"/>
      <c r="B420" s="973"/>
      <c r="C420" s="973"/>
      <c r="D420" s="973"/>
      <c r="E420" s="973"/>
      <c r="F420" s="973"/>
      <c r="G420" s="973"/>
      <c r="H420" s="973"/>
      <c r="I420" s="973"/>
      <c r="J420" s="973"/>
      <c r="K420" s="973"/>
      <c r="L420" s="973"/>
      <c r="M420" s="17"/>
      <c r="N420" s="17"/>
    </row>
    <row r="421" spans="1:14">
      <c r="A421" s="973"/>
      <c r="B421" s="973"/>
      <c r="C421" s="973"/>
      <c r="D421" s="973"/>
      <c r="E421" s="973"/>
      <c r="F421" s="973"/>
      <c r="G421" s="973"/>
      <c r="H421" s="973"/>
      <c r="I421" s="973"/>
      <c r="J421" s="973"/>
      <c r="K421" s="973"/>
      <c r="L421" s="973"/>
      <c r="M421" s="17"/>
      <c r="N421" s="17"/>
    </row>
    <row r="422" spans="1:14">
      <c r="A422" s="973"/>
      <c r="B422" s="973"/>
      <c r="C422" s="973"/>
      <c r="D422" s="973"/>
      <c r="E422" s="973"/>
      <c r="F422" s="973"/>
      <c r="G422" s="973"/>
      <c r="H422" s="973"/>
      <c r="I422" s="973"/>
      <c r="J422" s="973"/>
      <c r="K422" s="973"/>
      <c r="L422" s="973"/>
      <c r="M422" s="17"/>
      <c r="N422" s="17"/>
    </row>
    <row r="423" spans="1:14">
      <c r="A423" s="973"/>
      <c r="B423" s="973"/>
      <c r="C423" s="973"/>
      <c r="D423" s="973"/>
      <c r="E423" s="973"/>
      <c r="F423" s="973"/>
      <c r="G423" s="973"/>
      <c r="H423" s="973"/>
      <c r="I423" s="973"/>
      <c r="J423" s="973"/>
      <c r="K423" s="973"/>
      <c r="L423" s="973"/>
      <c r="M423" s="17"/>
      <c r="N423" s="17"/>
    </row>
    <row r="424" spans="1:14">
      <c r="A424" s="973"/>
      <c r="B424" s="973"/>
      <c r="C424" s="973"/>
      <c r="D424" s="973"/>
      <c r="E424" s="973"/>
      <c r="F424" s="973"/>
      <c r="G424" s="973"/>
      <c r="H424" s="973"/>
      <c r="I424" s="973"/>
      <c r="J424" s="973"/>
      <c r="K424" s="973"/>
      <c r="L424" s="973"/>
      <c r="M424" s="17"/>
      <c r="N424" s="17"/>
    </row>
    <row r="425" spans="1:14">
      <c r="A425" s="973"/>
      <c r="B425" s="973"/>
      <c r="C425" s="973"/>
      <c r="D425" s="973"/>
      <c r="E425" s="973"/>
      <c r="F425" s="973"/>
      <c r="G425" s="973"/>
      <c r="H425" s="973"/>
      <c r="I425" s="973"/>
      <c r="J425" s="973"/>
      <c r="K425" s="973"/>
      <c r="L425" s="973"/>
      <c r="M425" s="17"/>
      <c r="N425" s="17"/>
    </row>
    <row r="426" spans="1:14">
      <c r="A426" s="973"/>
      <c r="B426" s="973"/>
      <c r="C426" s="973"/>
      <c r="D426" s="973"/>
      <c r="E426" s="973"/>
      <c r="F426" s="973"/>
      <c r="G426" s="973"/>
      <c r="H426" s="973"/>
      <c r="I426" s="973"/>
      <c r="J426" s="973"/>
      <c r="K426" s="973"/>
      <c r="L426" s="973"/>
      <c r="M426" s="17"/>
      <c r="N426" s="17"/>
    </row>
    <row r="427" spans="1:14">
      <c r="A427" s="973"/>
      <c r="B427" s="973"/>
      <c r="C427" s="973"/>
      <c r="D427" s="973"/>
      <c r="E427" s="973"/>
      <c r="F427" s="973"/>
      <c r="G427" s="973"/>
      <c r="H427" s="973"/>
      <c r="I427" s="973"/>
      <c r="J427" s="973"/>
      <c r="K427" s="973"/>
      <c r="L427" s="973"/>
      <c r="M427" s="17"/>
      <c r="N427" s="17"/>
    </row>
    <row r="428" spans="1:14">
      <c r="A428" s="973"/>
      <c r="B428" s="973"/>
      <c r="C428" s="973"/>
      <c r="D428" s="973"/>
      <c r="E428" s="973"/>
      <c r="F428" s="973"/>
      <c r="G428" s="973"/>
      <c r="H428" s="973"/>
      <c r="I428" s="973"/>
      <c r="J428" s="973"/>
      <c r="K428" s="973"/>
      <c r="L428" s="973"/>
      <c r="M428" s="17"/>
      <c r="N428" s="17"/>
    </row>
    <row r="429" spans="1:14">
      <c r="A429" s="973"/>
      <c r="B429" s="973"/>
      <c r="C429" s="973"/>
      <c r="D429" s="973"/>
      <c r="E429" s="973"/>
      <c r="F429" s="973"/>
      <c r="G429" s="973"/>
      <c r="H429" s="973"/>
      <c r="I429" s="973"/>
      <c r="J429" s="973"/>
      <c r="K429" s="973"/>
      <c r="L429" s="973"/>
      <c r="M429" s="17"/>
      <c r="N429" s="17"/>
    </row>
    <row r="430" spans="1:14">
      <c r="A430" s="973"/>
      <c r="B430" s="973"/>
      <c r="C430" s="973"/>
      <c r="D430" s="973"/>
      <c r="E430" s="973"/>
      <c r="F430" s="973"/>
      <c r="G430" s="973"/>
      <c r="H430" s="973"/>
      <c r="I430" s="973"/>
      <c r="J430" s="973"/>
      <c r="K430" s="973"/>
      <c r="L430" s="973"/>
      <c r="M430" s="17"/>
      <c r="N430" s="17"/>
    </row>
    <row r="431" spans="1:14">
      <c r="A431" s="973"/>
      <c r="B431" s="973"/>
      <c r="C431" s="973"/>
      <c r="D431" s="973"/>
      <c r="E431" s="973"/>
      <c r="F431" s="973"/>
      <c r="G431" s="973"/>
      <c r="H431" s="973"/>
      <c r="I431" s="973"/>
      <c r="J431" s="973"/>
      <c r="K431" s="973"/>
      <c r="L431" s="973"/>
      <c r="M431" s="17"/>
      <c r="N431" s="17"/>
    </row>
    <row r="432" spans="1:14">
      <c r="A432" s="973"/>
      <c r="B432" s="973"/>
      <c r="C432" s="973"/>
      <c r="D432" s="973"/>
      <c r="E432" s="973"/>
      <c r="F432" s="973"/>
      <c r="G432" s="973"/>
      <c r="H432" s="973"/>
      <c r="I432" s="973"/>
      <c r="J432" s="973"/>
      <c r="K432" s="973"/>
      <c r="L432" s="973"/>
      <c r="M432" s="17"/>
      <c r="N432" s="17"/>
    </row>
    <row r="433" spans="1:14">
      <c r="A433" s="973"/>
      <c r="B433" s="973"/>
      <c r="C433" s="973"/>
      <c r="D433" s="973"/>
      <c r="E433" s="973"/>
      <c r="F433" s="973"/>
      <c r="G433" s="973"/>
      <c r="H433" s="973"/>
      <c r="I433" s="973"/>
      <c r="J433" s="973"/>
      <c r="K433" s="973"/>
      <c r="L433" s="973"/>
      <c r="M433" s="17"/>
      <c r="N433" s="17"/>
    </row>
    <row r="434" spans="1:14">
      <c r="A434" s="973"/>
      <c r="B434" s="973"/>
      <c r="C434" s="973"/>
      <c r="D434" s="973"/>
      <c r="E434" s="973"/>
      <c r="F434" s="973"/>
      <c r="G434" s="973"/>
      <c r="H434" s="973"/>
      <c r="I434" s="973"/>
      <c r="J434" s="973"/>
      <c r="K434" s="973"/>
      <c r="L434" s="973"/>
      <c r="M434" s="17"/>
      <c r="N434" s="17"/>
    </row>
    <row r="435" spans="1:14">
      <c r="A435" s="973"/>
      <c r="B435" s="973"/>
      <c r="C435" s="973"/>
      <c r="D435" s="973"/>
      <c r="E435" s="973"/>
      <c r="F435" s="973"/>
      <c r="G435" s="973"/>
      <c r="H435" s="973"/>
      <c r="I435" s="973"/>
      <c r="J435" s="973"/>
      <c r="K435" s="973"/>
      <c r="L435" s="973"/>
      <c r="M435" s="17"/>
      <c r="N435" s="17"/>
    </row>
    <row r="436" spans="1:14">
      <c r="A436" s="973"/>
      <c r="B436" s="973"/>
      <c r="C436" s="973"/>
      <c r="D436" s="973"/>
      <c r="E436" s="973"/>
      <c r="F436" s="973"/>
      <c r="G436" s="973"/>
      <c r="H436" s="973"/>
      <c r="I436" s="973"/>
      <c r="J436" s="973"/>
      <c r="K436" s="973"/>
      <c r="L436" s="973"/>
      <c r="M436" s="17"/>
      <c r="N436" s="17"/>
    </row>
    <row r="437" spans="1:14">
      <c r="A437" s="973"/>
      <c r="B437" s="973"/>
      <c r="C437" s="973"/>
      <c r="D437" s="973"/>
      <c r="E437" s="973"/>
      <c r="F437" s="973"/>
      <c r="G437" s="973"/>
      <c r="H437" s="973"/>
      <c r="I437" s="973"/>
      <c r="J437" s="973"/>
      <c r="K437" s="973"/>
      <c r="L437" s="973"/>
      <c r="M437" s="17"/>
      <c r="N437" s="17"/>
    </row>
    <row r="438" spans="1:14">
      <c r="A438" s="973"/>
      <c r="B438" s="973"/>
      <c r="C438" s="973"/>
      <c r="D438" s="973"/>
      <c r="E438" s="973"/>
      <c r="F438" s="973"/>
      <c r="G438" s="973"/>
      <c r="H438" s="973"/>
      <c r="I438" s="973"/>
      <c r="J438" s="973"/>
      <c r="K438" s="973"/>
      <c r="L438" s="973"/>
      <c r="M438" s="17"/>
      <c r="N438" s="17"/>
    </row>
    <row r="439" spans="1:14">
      <c r="A439" s="973"/>
      <c r="B439" s="973"/>
      <c r="C439" s="973"/>
      <c r="D439" s="973"/>
      <c r="E439" s="973"/>
      <c r="F439" s="973"/>
      <c r="G439" s="973"/>
      <c r="H439" s="973"/>
      <c r="I439" s="973"/>
      <c r="J439" s="973"/>
      <c r="K439" s="973"/>
      <c r="L439" s="973"/>
      <c r="M439" s="17"/>
      <c r="N439" s="17"/>
    </row>
    <row r="440" spans="1:14">
      <c r="A440" s="973"/>
      <c r="B440" s="973"/>
      <c r="C440" s="973"/>
      <c r="D440" s="973"/>
      <c r="E440" s="973"/>
      <c r="F440" s="973"/>
      <c r="G440" s="973"/>
      <c r="H440" s="973"/>
      <c r="I440" s="973"/>
      <c r="J440" s="973"/>
      <c r="K440" s="973"/>
      <c r="L440" s="973"/>
      <c r="M440" s="17"/>
      <c r="N440" s="17"/>
    </row>
    <row r="441" spans="1:14">
      <c r="A441" s="973"/>
      <c r="B441" s="973"/>
      <c r="C441" s="973"/>
      <c r="D441" s="973"/>
      <c r="E441" s="973"/>
      <c r="F441" s="973"/>
      <c r="G441" s="973"/>
      <c r="H441" s="973"/>
      <c r="I441" s="973"/>
      <c r="J441" s="973"/>
      <c r="K441" s="973"/>
      <c r="L441" s="973"/>
      <c r="M441" s="17"/>
      <c r="N441" s="17"/>
    </row>
    <row r="442" spans="1:14">
      <c r="A442" s="973"/>
      <c r="B442" s="973"/>
      <c r="C442" s="973"/>
      <c r="D442" s="973"/>
      <c r="E442" s="973"/>
      <c r="F442" s="973"/>
      <c r="G442" s="973"/>
      <c r="H442" s="973"/>
      <c r="I442" s="973"/>
      <c r="J442" s="973"/>
      <c r="K442" s="973"/>
      <c r="L442" s="973"/>
      <c r="M442" s="17"/>
      <c r="N442" s="17"/>
    </row>
    <row r="443" spans="1:14">
      <c r="A443" s="973"/>
      <c r="B443" s="973"/>
      <c r="C443" s="973"/>
      <c r="D443" s="973"/>
      <c r="E443" s="973"/>
      <c r="F443" s="973"/>
      <c r="G443" s="973"/>
      <c r="H443" s="973"/>
      <c r="I443" s="973"/>
      <c r="J443" s="973"/>
      <c r="K443" s="973"/>
      <c r="L443" s="973"/>
      <c r="M443" s="17"/>
      <c r="N443" s="17"/>
    </row>
    <row r="444" spans="1:14">
      <c r="A444" s="973"/>
      <c r="B444" s="973"/>
      <c r="C444" s="973"/>
      <c r="D444" s="973"/>
      <c r="E444" s="973"/>
      <c r="F444" s="973"/>
      <c r="G444" s="973"/>
      <c r="H444" s="973"/>
      <c r="I444" s="973"/>
      <c r="J444" s="973"/>
      <c r="K444" s="973"/>
      <c r="L444" s="973"/>
      <c r="M444" s="17"/>
      <c r="N444" s="17"/>
    </row>
    <row r="445" spans="1:14">
      <c r="A445" s="973"/>
      <c r="B445" s="973"/>
      <c r="C445" s="973"/>
      <c r="D445" s="973"/>
      <c r="E445" s="973"/>
      <c r="F445" s="973"/>
      <c r="G445" s="973"/>
      <c r="H445" s="973"/>
      <c r="I445" s="973"/>
      <c r="J445" s="973"/>
      <c r="K445" s="973"/>
      <c r="L445" s="973"/>
      <c r="M445" s="17"/>
      <c r="N445" s="17"/>
    </row>
    <row r="446" spans="1:14">
      <c r="A446" s="973"/>
      <c r="B446" s="973"/>
      <c r="C446" s="973"/>
      <c r="D446" s="973"/>
      <c r="E446" s="973"/>
      <c r="F446" s="973"/>
      <c r="G446" s="973"/>
      <c r="H446" s="973"/>
      <c r="I446" s="973"/>
      <c r="J446" s="973"/>
      <c r="K446" s="973"/>
      <c r="L446" s="973"/>
      <c r="M446" s="17"/>
      <c r="N446" s="17"/>
    </row>
    <row r="447" spans="1:14">
      <c r="A447" s="973"/>
      <c r="B447" s="973"/>
      <c r="C447" s="973"/>
      <c r="D447" s="973"/>
      <c r="E447" s="973"/>
      <c r="F447" s="973"/>
      <c r="G447" s="973"/>
      <c r="H447" s="973"/>
      <c r="I447" s="973"/>
      <c r="J447" s="973"/>
      <c r="K447" s="973"/>
      <c r="L447" s="973"/>
      <c r="M447" s="17"/>
      <c r="N447" s="17"/>
    </row>
    <row r="448" spans="1:14">
      <c r="A448" s="973"/>
      <c r="B448" s="973"/>
      <c r="C448" s="973"/>
      <c r="D448" s="973"/>
      <c r="E448" s="973"/>
      <c r="F448" s="973"/>
      <c r="G448" s="973"/>
      <c r="H448" s="973"/>
      <c r="I448" s="973"/>
      <c r="J448" s="973"/>
      <c r="K448" s="973"/>
      <c r="L448" s="973"/>
      <c r="M448" s="17"/>
      <c r="N448" s="17"/>
    </row>
    <row r="449" spans="1:14">
      <c r="A449" s="973"/>
      <c r="B449" s="973"/>
      <c r="C449" s="973"/>
      <c r="D449" s="973"/>
      <c r="E449" s="973"/>
      <c r="F449" s="973"/>
      <c r="G449" s="973"/>
      <c r="H449" s="973"/>
      <c r="I449" s="973"/>
      <c r="J449" s="973"/>
      <c r="K449" s="973"/>
      <c r="L449" s="973"/>
      <c r="M449" s="17"/>
      <c r="N449" s="17"/>
    </row>
    <row r="450" spans="1:14">
      <c r="A450" s="973"/>
      <c r="B450" s="973"/>
      <c r="C450" s="973"/>
      <c r="D450" s="973"/>
      <c r="E450" s="973"/>
      <c r="F450" s="973"/>
      <c r="G450" s="973"/>
      <c r="H450" s="973"/>
      <c r="I450" s="973"/>
      <c r="J450" s="973"/>
      <c r="K450" s="973"/>
      <c r="L450" s="973"/>
      <c r="M450" s="17"/>
      <c r="N450" s="17"/>
    </row>
    <row r="451" spans="1:14">
      <c r="A451" s="973"/>
      <c r="B451" s="973"/>
      <c r="C451" s="973"/>
      <c r="D451" s="973"/>
      <c r="E451" s="973"/>
      <c r="F451" s="973"/>
      <c r="G451" s="973"/>
      <c r="H451" s="973"/>
      <c r="I451" s="973"/>
      <c r="J451" s="973"/>
      <c r="K451" s="973"/>
      <c r="L451" s="973"/>
      <c r="M451" s="17"/>
      <c r="N451" s="17"/>
    </row>
    <row r="452" spans="1:14">
      <c r="A452" s="973"/>
      <c r="B452" s="973"/>
      <c r="C452" s="973"/>
      <c r="D452" s="973"/>
      <c r="E452" s="973"/>
      <c r="F452" s="973"/>
      <c r="G452" s="973"/>
      <c r="H452" s="973"/>
      <c r="I452" s="973"/>
      <c r="J452" s="973"/>
      <c r="K452" s="973"/>
      <c r="L452" s="973"/>
      <c r="M452" s="17"/>
      <c r="N452" s="17"/>
    </row>
    <row r="453" spans="1:14">
      <c r="A453" s="973"/>
      <c r="B453" s="973"/>
      <c r="C453" s="973"/>
      <c r="D453" s="973"/>
      <c r="E453" s="973"/>
      <c r="F453" s="973"/>
      <c r="G453" s="973"/>
      <c r="H453" s="973"/>
      <c r="I453" s="973"/>
      <c r="J453" s="973"/>
      <c r="K453" s="973"/>
      <c r="L453" s="973"/>
      <c r="M453" s="17"/>
      <c r="N453" s="17"/>
    </row>
    <row r="454" spans="1:14">
      <c r="A454" s="973"/>
      <c r="B454" s="973"/>
      <c r="C454" s="973"/>
      <c r="D454" s="973"/>
      <c r="E454" s="973"/>
      <c r="F454" s="973"/>
      <c r="G454" s="973"/>
      <c r="H454" s="973"/>
      <c r="I454" s="973"/>
      <c r="J454" s="973"/>
      <c r="K454" s="973"/>
      <c r="L454" s="973"/>
      <c r="M454" s="17"/>
      <c r="N454" s="17"/>
    </row>
    <row r="455" spans="1:14">
      <c r="A455" s="973"/>
      <c r="B455" s="973"/>
      <c r="C455" s="973"/>
      <c r="D455" s="973"/>
      <c r="E455" s="973"/>
      <c r="F455" s="973"/>
      <c r="G455" s="973"/>
      <c r="H455" s="973"/>
      <c r="I455" s="973"/>
      <c r="J455" s="973"/>
      <c r="K455" s="973"/>
      <c r="L455" s="973"/>
      <c r="M455" s="17"/>
      <c r="N455" s="17"/>
    </row>
    <row r="456" spans="1:14">
      <c r="A456" s="973"/>
      <c r="B456" s="973"/>
      <c r="C456" s="973"/>
      <c r="D456" s="973"/>
      <c r="E456" s="973"/>
      <c r="F456" s="973"/>
      <c r="G456" s="973"/>
      <c r="H456" s="973"/>
      <c r="I456" s="973"/>
      <c r="J456" s="973"/>
      <c r="K456" s="973"/>
      <c r="L456" s="973"/>
      <c r="M456" s="17"/>
      <c r="N456" s="17"/>
    </row>
    <row r="457" spans="1:14">
      <c r="A457" s="973"/>
      <c r="B457" s="973"/>
      <c r="C457" s="973"/>
      <c r="D457" s="973"/>
      <c r="E457" s="973"/>
      <c r="F457" s="973"/>
      <c r="G457" s="973"/>
      <c r="H457" s="973"/>
      <c r="I457" s="973"/>
      <c r="J457" s="973"/>
      <c r="K457" s="973"/>
      <c r="L457" s="973"/>
      <c r="M457" s="17"/>
      <c r="N457" s="17"/>
    </row>
    <row r="458" spans="1:14">
      <c r="A458" s="973"/>
      <c r="B458" s="973"/>
      <c r="C458" s="973"/>
      <c r="D458" s="973"/>
      <c r="E458" s="973"/>
      <c r="F458" s="973"/>
      <c r="G458" s="973"/>
      <c r="H458" s="973"/>
      <c r="I458" s="973"/>
      <c r="J458" s="973"/>
      <c r="K458" s="973"/>
      <c r="L458" s="973"/>
      <c r="M458" s="17"/>
      <c r="N458" s="17"/>
    </row>
    <row r="459" spans="1:14">
      <c r="A459" s="973"/>
      <c r="B459" s="973"/>
      <c r="C459" s="973"/>
      <c r="D459" s="973"/>
      <c r="E459" s="973"/>
      <c r="F459" s="973"/>
      <c r="G459" s="973"/>
      <c r="H459" s="973"/>
      <c r="I459" s="973"/>
      <c r="J459" s="973"/>
      <c r="K459" s="973"/>
      <c r="L459" s="973"/>
      <c r="M459" s="17"/>
      <c r="N459" s="17"/>
    </row>
    <row r="460" spans="1:14">
      <c r="A460" s="973"/>
      <c r="B460" s="973"/>
      <c r="C460" s="973"/>
      <c r="D460" s="973"/>
      <c r="E460" s="973"/>
      <c r="F460" s="973"/>
      <c r="G460" s="973"/>
      <c r="H460" s="973"/>
      <c r="I460" s="973"/>
      <c r="J460" s="973"/>
      <c r="K460" s="973"/>
      <c r="L460" s="973"/>
      <c r="M460" s="17"/>
      <c r="N460" s="17"/>
    </row>
    <row r="461" spans="1:14">
      <c r="A461" s="973"/>
      <c r="B461" s="973"/>
      <c r="C461" s="973"/>
      <c r="D461" s="973"/>
      <c r="E461" s="973"/>
      <c r="F461" s="973"/>
      <c r="G461" s="973"/>
      <c r="H461" s="973"/>
      <c r="I461" s="973"/>
      <c r="J461" s="973"/>
      <c r="K461" s="973"/>
      <c r="L461" s="973"/>
      <c r="M461" s="17"/>
      <c r="N461" s="17"/>
    </row>
    <row r="462" spans="1:14">
      <c r="A462" s="973"/>
      <c r="B462" s="973"/>
      <c r="C462" s="973"/>
      <c r="D462" s="973"/>
      <c r="E462" s="973"/>
      <c r="F462" s="973"/>
      <c r="G462" s="973"/>
      <c r="H462" s="973"/>
      <c r="I462" s="973"/>
      <c r="J462" s="973"/>
      <c r="K462" s="973"/>
      <c r="L462" s="973"/>
      <c r="M462" s="17"/>
      <c r="N462" s="17"/>
    </row>
    <row r="463" spans="1:14">
      <c r="A463" s="973"/>
      <c r="B463" s="973"/>
      <c r="C463" s="973"/>
      <c r="D463" s="973"/>
      <c r="E463" s="973"/>
      <c r="F463" s="973"/>
      <c r="G463" s="973"/>
      <c r="H463" s="973"/>
      <c r="I463" s="973"/>
      <c r="J463" s="973"/>
      <c r="K463" s="973"/>
      <c r="L463" s="973"/>
      <c r="M463" s="17"/>
      <c r="N463" s="17"/>
    </row>
    <row r="464" spans="1:14">
      <c r="A464" s="973"/>
      <c r="B464" s="973"/>
      <c r="C464" s="973"/>
      <c r="D464" s="973"/>
      <c r="E464" s="973"/>
      <c r="F464" s="973"/>
      <c r="G464" s="973"/>
      <c r="H464" s="973"/>
      <c r="I464" s="973"/>
      <c r="J464" s="973"/>
      <c r="K464" s="973"/>
      <c r="L464" s="973"/>
      <c r="M464" s="17"/>
      <c r="N464" s="17"/>
    </row>
    <row r="465" spans="1:14">
      <c r="A465" s="973"/>
      <c r="B465" s="973"/>
      <c r="C465" s="973"/>
      <c r="D465" s="973"/>
      <c r="E465" s="973"/>
      <c r="F465" s="973"/>
      <c r="G465" s="973"/>
      <c r="H465" s="973"/>
      <c r="I465" s="973"/>
      <c r="J465" s="973"/>
      <c r="K465" s="973"/>
      <c r="L465" s="973"/>
      <c r="M465" s="17"/>
      <c r="N465" s="17"/>
    </row>
    <row r="466" spans="1:14">
      <c r="A466" s="973"/>
      <c r="B466" s="973"/>
      <c r="C466" s="973"/>
      <c r="D466" s="973"/>
      <c r="E466" s="973"/>
      <c r="F466" s="973"/>
      <c r="G466" s="973"/>
      <c r="H466" s="973"/>
      <c r="I466" s="973"/>
      <c r="J466" s="973"/>
      <c r="K466" s="973"/>
      <c r="L466" s="973"/>
      <c r="M466" s="17"/>
      <c r="N466" s="17"/>
    </row>
    <row r="467" spans="1:14">
      <c r="A467" s="973"/>
      <c r="B467" s="973"/>
      <c r="C467" s="973"/>
      <c r="D467" s="973"/>
      <c r="E467" s="973"/>
      <c r="F467" s="973"/>
      <c r="G467" s="973"/>
      <c r="H467" s="973"/>
      <c r="I467" s="973"/>
      <c r="J467" s="973"/>
      <c r="K467" s="973"/>
      <c r="L467" s="973"/>
      <c r="M467" s="17"/>
      <c r="N467" s="17"/>
    </row>
    <row r="468" spans="1:14">
      <c r="A468" s="973"/>
      <c r="B468" s="973"/>
      <c r="C468" s="973"/>
      <c r="D468" s="973"/>
      <c r="E468" s="973"/>
      <c r="F468" s="973"/>
      <c r="G468" s="973"/>
      <c r="H468" s="973"/>
      <c r="I468" s="973"/>
      <c r="J468" s="973"/>
      <c r="K468" s="973"/>
      <c r="L468" s="973"/>
      <c r="M468" s="17"/>
      <c r="N468" s="17"/>
    </row>
    <row r="469" spans="1:14">
      <c r="A469" s="973"/>
      <c r="B469" s="973"/>
      <c r="C469" s="973"/>
      <c r="D469" s="973"/>
      <c r="E469" s="973"/>
      <c r="F469" s="973"/>
      <c r="G469" s="973"/>
      <c r="H469" s="973"/>
      <c r="I469" s="973"/>
      <c r="J469" s="973"/>
      <c r="K469" s="973"/>
      <c r="L469" s="973"/>
      <c r="M469" s="17"/>
      <c r="N469" s="17"/>
    </row>
    <row r="470" spans="1:14">
      <c r="A470" s="973"/>
      <c r="B470" s="973"/>
      <c r="C470" s="973"/>
      <c r="D470" s="973"/>
      <c r="E470" s="973"/>
      <c r="F470" s="973"/>
      <c r="G470" s="973"/>
      <c r="H470" s="973"/>
      <c r="I470" s="973"/>
      <c r="J470" s="973"/>
      <c r="K470" s="973"/>
      <c r="L470" s="973"/>
      <c r="M470" s="17"/>
      <c r="N470" s="17"/>
    </row>
    <row r="471" spans="1:14">
      <c r="A471" s="973"/>
      <c r="B471" s="973"/>
      <c r="C471" s="973"/>
      <c r="D471" s="973"/>
      <c r="E471" s="973"/>
      <c r="F471" s="973"/>
      <c r="G471" s="973"/>
      <c r="H471" s="973"/>
      <c r="I471" s="973"/>
      <c r="J471" s="973"/>
      <c r="K471" s="973"/>
      <c r="L471" s="973"/>
      <c r="M471" s="17"/>
      <c r="N471" s="17"/>
    </row>
    <row r="472" spans="1:14">
      <c r="A472" s="973"/>
      <c r="B472" s="973"/>
      <c r="C472" s="973"/>
      <c r="D472" s="973"/>
      <c r="E472" s="973"/>
      <c r="F472" s="973"/>
      <c r="G472" s="973"/>
      <c r="H472" s="973"/>
      <c r="I472" s="973"/>
      <c r="J472" s="973"/>
      <c r="K472" s="973"/>
      <c r="L472" s="973"/>
      <c r="M472" s="17"/>
      <c r="N472" s="17"/>
    </row>
    <row r="473" spans="1:14">
      <c r="A473" s="973"/>
      <c r="B473" s="973"/>
      <c r="C473" s="973"/>
      <c r="D473" s="973"/>
      <c r="E473" s="973"/>
      <c r="F473" s="973"/>
      <c r="G473" s="973"/>
      <c r="H473" s="973"/>
      <c r="I473" s="973"/>
      <c r="J473" s="973"/>
      <c r="K473" s="973"/>
      <c r="L473" s="973"/>
      <c r="M473" s="17"/>
      <c r="N473" s="17"/>
    </row>
    <row r="474" spans="1:14">
      <c r="A474" s="973"/>
      <c r="B474" s="973"/>
      <c r="C474" s="973"/>
      <c r="D474" s="973"/>
      <c r="E474" s="973"/>
      <c r="F474" s="973"/>
      <c r="G474" s="973"/>
      <c r="H474" s="973"/>
      <c r="I474" s="973"/>
      <c r="J474" s="973"/>
      <c r="K474" s="973"/>
      <c r="L474" s="973"/>
      <c r="M474" s="17"/>
      <c r="N474" s="17"/>
    </row>
    <row r="475" spans="1:14">
      <c r="A475" s="973"/>
      <c r="B475" s="973"/>
      <c r="C475" s="973"/>
      <c r="D475" s="973"/>
      <c r="E475" s="973"/>
      <c r="F475" s="973"/>
      <c r="G475" s="973"/>
      <c r="H475" s="973"/>
      <c r="I475" s="973"/>
      <c r="J475" s="973"/>
      <c r="K475" s="973"/>
      <c r="L475" s="973"/>
      <c r="M475" s="17"/>
      <c r="N475" s="17"/>
    </row>
    <row r="476" spans="1:14">
      <c r="A476" s="973"/>
      <c r="B476" s="973"/>
      <c r="C476" s="973"/>
      <c r="D476" s="973"/>
      <c r="E476" s="973"/>
      <c r="F476" s="973"/>
      <c r="G476" s="973"/>
      <c r="H476" s="973"/>
      <c r="I476" s="973"/>
      <c r="J476" s="973"/>
      <c r="K476" s="973"/>
      <c r="L476" s="973"/>
      <c r="M476" s="17"/>
      <c r="N476" s="17"/>
    </row>
    <row r="477" spans="1:14">
      <c r="A477" s="973"/>
      <c r="B477" s="973"/>
      <c r="C477" s="973"/>
      <c r="D477" s="973"/>
      <c r="E477" s="973"/>
      <c r="F477" s="973"/>
      <c r="G477" s="973"/>
      <c r="H477" s="973"/>
      <c r="I477" s="973"/>
      <c r="J477" s="973"/>
      <c r="K477" s="973"/>
      <c r="L477" s="973"/>
      <c r="M477" s="17"/>
      <c r="N477" s="17"/>
    </row>
    <row r="478" spans="1:14">
      <c r="A478" s="973"/>
      <c r="B478" s="973"/>
      <c r="C478" s="973"/>
      <c r="D478" s="973"/>
      <c r="E478" s="973"/>
      <c r="F478" s="973"/>
      <c r="G478" s="973"/>
      <c r="H478" s="973"/>
      <c r="I478" s="973"/>
      <c r="J478" s="973"/>
      <c r="K478" s="973"/>
      <c r="L478" s="973"/>
      <c r="M478" s="17"/>
      <c r="N478" s="17"/>
    </row>
    <row r="479" spans="1:14">
      <c r="A479" s="973"/>
      <c r="B479" s="973"/>
      <c r="C479" s="973"/>
      <c r="D479" s="973"/>
      <c r="E479" s="973"/>
      <c r="F479" s="973"/>
      <c r="G479" s="973"/>
      <c r="H479" s="973"/>
      <c r="I479" s="973"/>
      <c r="J479" s="973"/>
      <c r="K479" s="973"/>
      <c r="L479" s="973"/>
      <c r="M479" s="17"/>
      <c r="N479" s="17"/>
    </row>
    <row r="480" spans="1:14">
      <c r="A480" s="973"/>
      <c r="B480" s="973"/>
      <c r="C480" s="973"/>
      <c r="D480" s="973"/>
      <c r="E480" s="973"/>
      <c r="F480" s="973"/>
      <c r="G480" s="973"/>
      <c r="H480" s="973"/>
      <c r="I480" s="973"/>
      <c r="J480" s="973"/>
      <c r="K480" s="973"/>
      <c r="L480" s="973"/>
      <c r="M480" s="17"/>
      <c r="N480" s="17"/>
    </row>
    <row r="481" spans="1:14">
      <c r="A481" s="973"/>
      <c r="B481" s="973"/>
      <c r="C481" s="973"/>
      <c r="D481" s="973"/>
      <c r="E481" s="973"/>
      <c r="F481" s="973"/>
      <c r="G481" s="973"/>
      <c r="H481" s="973"/>
      <c r="I481" s="973"/>
      <c r="J481" s="973"/>
      <c r="K481" s="973"/>
      <c r="L481" s="973"/>
      <c r="M481" s="17"/>
      <c r="N481" s="17"/>
    </row>
    <row r="482" spans="1:14">
      <c r="A482" s="973"/>
      <c r="B482" s="973"/>
      <c r="C482" s="973"/>
      <c r="D482" s="973"/>
      <c r="E482" s="973"/>
      <c r="F482" s="973"/>
      <c r="G482" s="973"/>
      <c r="H482" s="973"/>
      <c r="I482" s="973"/>
      <c r="J482" s="973"/>
      <c r="K482" s="973"/>
      <c r="L482" s="973"/>
      <c r="M482" s="17"/>
      <c r="N482" s="17"/>
    </row>
    <row r="483" spans="1:14">
      <c r="A483" s="973"/>
      <c r="B483" s="973"/>
      <c r="C483" s="973"/>
      <c r="D483" s="973"/>
      <c r="E483" s="973"/>
      <c r="F483" s="973"/>
      <c r="G483" s="973"/>
      <c r="H483" s="973"/>
      <c r="I483" s="973"/>
      <c r="J483" s="973"/>
      <c r="K483" s="973"/>
      <c r="L483" s="973"/>
      <c r="M483" s="17"/>
      <c r="N483" s="17"/>
    </row>
    <row r="484" spans="1:14">
      <c r="A484" s="973"/>
      <c r="B484" s="973"/>
      <c r="C484" s="973"/>
      <c r="D484" s="973"/>
      <c r="E484" s="973"/>
      <c r="F484" s="973"/>
      <c r="G484" s="973"/>
      <c r="H484" s="973"/>
      <c r="I484" s="973"/>
      <c r="J484" s="973"/>
      <c r="K484" s="973"/>
      <c r="L484" s="973"/>
      <c r="M484" s="17"/>
      <c r="N484" s="17"/>
    </row>
    <row r="485" spans="1:14">
      <c r="A485" s="973"/>
      <c r="B485" s="973"/>
      <c r="C485" s="973"/>
      <c r="D485" s="973"/>
      <c r="E485" s="973"/>
      <c r="F485" s="973"/>
      <c r="G485" s="973"/>
      <c r="H485" s="973"/>
      <c r="I485" s="973"/>
      <c r="J485" s="973"/>
      <c r="K485" s="973"/>
      <c r="L485" s="973"/>
      <c r="M485" s="17"/>
      <c r="N485" s="17"/>
    </row>
    <row r="486" spans="1:14">
      <c r="A486" s="973"/>
      <c r="B486" s="973"/>
      <c r="C486" s="973"/>
      <c r="D486" s="973"/>
      <c r="E486" s="973"/>
      <c r="F486" s="973"/>
      <c r="G486" s="973"/>
      <c r="H486" s="973"/>
      <c r="I486" s="973"/>
      <c r="J486" s="973"/>
      <c r="K486" s="973"/>
      <c r="L486" s="973"/>
      <c r="M486" s="17"/>
      <c r="N486" s="17"/>
    </row>
    <row r="487" spans="1:14">
      <c r="A487" s="973"/>
      <c r="B487" s="973"/>
      <c r="C487" s="973"/>
      <c r="D487" s="973"/>
      <c r="E487" s="973"/>
      <c r="F487" s="973"/>
      <c r="G487" s="973"/>
      <c r="H487" s="973"/>
      <c r="I487" s="973"/>
      <c r="J487" s="973"/>
      <c r="K487" s="973"/>
      <c r="L487" s="973"/>
      <c r="M487" s="17"/>
      <c r="N487" s="17"/>
    </row>
    <row r="488" spans="1:14">
      <c r="A488" s="973"/>
      <c r="B488" s="973"/>
      <c r="C488" s="973"/>
      <c r="D488" s="973"/>
      <c r="E488" s="973"/>
      <c r="F488" s="973"/>
      <c r="G488" s="973"/>
      <c r="H488" s="973"/>
      <c r="I488" s="973"/>
      <c r="J488" s="973"/>
      <c r="K488" s="973"/>
      <c r="L488" s="973"/>
      <c r="M488" s="17"/>
      <c r="N488" s="17"/>
    </row>
    <row r="489" spans="1:14">
      <c r="A489" s="973"/>
      <c r="B489" s="973"/>
      <c r="C489" s="973"/>
      <c r="D489" s="973"/>
      <c r="E489" s="973"/>
      <c r="F489" s="973"/>
      <c r="G489" s="973"/>
      <c r="H489" s="973"/>
      <c r="I489" s="973"/>
      <c r="J489" s="973"/>
      <c r="K489" s="973"/>
      <c r="L489" s="973"/>
      <c r="M489" s="17"/>
      <c r="N489" s="17"/>
    </row>
    <row r="490" spans="1:14">
      <c r="A490" s="973"/>
      <c r="B490" s="973"/>
      <c r="C490" s="973"/>
      <c r="D490" s="973"/>
      <c r="E490" s="973"/>
      <c r="F490" s="973"/>
      <c r="G490" s="973"/>
      <c r="H490" s="973"/>
      <c r="I490" s="973"/>
      <c r="J490" s="973"/>
      <c r="K490" s="973"/>
      <c r="L490" s="973"/>
      <c r="M490" s="17"/>
      <c r="N490" s="17"/>
    </row>
    <row r="491" spans="1:14">
      <c r="A491" s="973"/>
      <c r="B491" s="973"/>
      <c r="C491" s="973"/>
      <c r="D491" s="973"/>
      <c r="E491" s="973"/>
      <c r="F491" s="973"/>
      <c r="G491" s="973"/>
      <c r="H491" s="973"/>
      <c r="I491" s="973"/>
      <c r="J491" s="973"/>
      <c r="K491" s="973"/>
      <c r="L491" s="973"/>
      <c r="M491" s="17"/>
      <c r="N491" s="17"/>
    </row>
    <row r="492" spans="1:14">
      <c r="A492" s="973"/>
      <c r="B492" s="973"/>
      <c r="C492" s="973"/>
      <c r="D492" s="973"/>
      <c r="E492" s="973"/>
      <c r="F492" s="973"/>
      <c r="G492" s="973"/>
      <c r="H492" s="973"/>
      <c r="I492" s="973"/>
      <c r="J492" s="973"/>
      <c r="K492" s="973"/>
      <c r="L492" s="973"/>
      <c r="M492" s="17"/>
      <c r="N492" s="17"/>
    </row>
    <row r="493" spans="1:14">
      <c r="A493" s="973"/>
      <c r="B493" s="973"/>
      <c r="C493" s="973"/>
      <c r="D493" s="973"/>
      <c r="E493" s="973"/>
      <c r="F493" s="973"/>
      <c r="G493" s="973"/>
      <c r="H493" s="973"/>
      <c r="I493" s="973"/>
      <c r="J493" s="973"/>
      <c r="K493" s="973"/>
      <c r="L493" s="973"/>
      <c r="M493" s="17"/>
      <c r="N493" s="17"/>
    </row>
    <row r="494" spans="1:14">
      <c r="A494" s="973"/>
      <c r="B494" s="973"/>
      <c r="C494" s="973"/>
      <c r="D494" s="973"/>
      <c r="E494" s="973"/>
      <c r="F494" s="973"/>
      <c r="G494" s="973"/>
      <c r="H494" s="973"/>
      <c r="I494" s="973"/>
      <c r="J494" s="973"/>
      <c r="K494" s="973"/>
      <c r="L494" s="973"/>
      <c r="M494" s="17"/>
      <c r="N494" s="17"/>
    </row>
    <row r="495" spans="1:14">
      <c r="A495" s="973"/>
      <c r="B495" s="973"/>
      <c r="C495" s="973"/>
      <c r="D495" s="973"/>
      <c r="E495" s="973"/>
      <c r="F495" s="973"/>
      <c r="G495" s="973"/>
      <c r="H495" s="973"/>
      <c r="I495" s="973"/>
      <c r="J495" s="973"/>
      <c r="K495" s="973"/>
      <c r="L495" s="973"/>
      <c r="M495" s="17"/>
      <c r="N495" s="17"/>
    </row>
    <row r="496" spans="1:14">
      <c r="A496" s="973"/>
      <c r="B496" s="973"/>
      <c r="C496" s="973"/>
      <c r="D496" s="973"/>
      <c r="E496" s="973"/>
      <c r="F496" s="973"/>
      <c r="G496" s="973"/>
      <c r="H496" s="973"/>
      <c r="I496" s="973"/>
      <c r="J496" s="973"/>
      <c r="K496" s="973"/>
      <c r="L496" s="973"/>
      <c r="M496" s="17"/>
      <c r="N496" s="17"/>
    </row>
    <row r="497" spans="1:14">
      <c r="A497" s="973"/>
      <c r="B497" s="973"/>
      <c r="C497" s="973"/>
      <c r="D497" s="973"/>
      <c r="E497" s="973"/>
      <c r="F497" s="973"/>
      <c r="G497" s="973"/>
      <c r="H497" s="973"/>
      <c r="I497" s="973"/>
      <c r="J497" s="973"/>
      <c r="K497" s="973"/>
      <c r="L497" s="973"/>
      <c r="M497" s="17"/>
      <c r="N497" s="17"/>
    </row>
    <row r="498" spans="1:14">
      <c r="A498" s="973"/>
      <c r="B498" s="973"/>
      <c r="C498" s="973"/>
      <c r="D498" s="973"/>
      <c r="E498" s="973"/>
      <c r="F498" s="973"/>
      <c r="G498" s="973"/>
      <c r="H498" s="973"/>
      <c r="I498" s="973"/>
      <c r="J498" s="973"/>
      <c r="K498" s="973"/>
      <c r="L498" s="973"/>
      <c r="M498" s="17"/>
      <c r="N498" s="17"/>
    </row>
    <row r="499" spans="1:14">
      <c r="A499" s="973"/>
      <c r="B499" s="973"/>
      <c r="C499" s="973"/>
      <c r="D499" s="973"/>
      <c r="E499" s="973"/>
      <c r="F499" s="973"/>
      <c r="G499" s="973"/>
      <c r="H499" s="973"/>
      <c r="I499" s="973"/>
      <c r="J499" s="973"/>
      <c r="K499" s="973"/>
      <c r="L499" s="973"/>
      <c r="M499" s="17"/>
      <c r="N499" s="17"/>
    </row>
    <row r="500" spans="1:14">
      <c r="A500" s="973"/>
      <c r="B500" s="973"/>
      <c r="C500" s="973"/>
      <c r="D500" s="973"/>
      <c r="E500" s="973"/>
      <c r="F500" s="973"/>
      <c r="G500" s="973"/>
      <c r="H500" s="973"/>
      <c r="I500" s="973"/>
      <c r="J500" s="973"/>
      <c r="K500" s="973"/>
      <c r="L500" s="973"/>
      <c r="M500" s="17"/>
      <c r="N500" s="17"/>
    </row>
    <row r="501" spans="1:14">
      <c r="A501" s="973"/>
      <c r="B501" s="973"/>
      <c r="C501" s="973"/>
      <c r="D501" s="973"/>
      <c r="E501" s="973"/>
      <c r="F501" s="973"/>
      <c r="G501" s="973"/>
      <c r="H501" s="973"/>
      <c r="I501" s="973"/>
      <c r="J501" s="973"/>
      <c r="K501" s="973"/>
      <c r="L501" s="973"/>
      <c r="M501" s="17"/>
      <c r="N501" s="17"/>
    </row>
    <row r="502" spans="1:14">
      <c r="A502" s="973"/>
      <c r="B502" s="973"/>
      <c r="C502" s="973"/>
      <c r="D502" s="973"/>
      <c r="E502" s="973"/>
      <c r="F502" s="973"/>
      <c r="G502" s="973"/>
      <c r="H502" s="973"/>
      <c r="I502" s="973"/>
      <c r="J502" s="973"/>
      <c r="K502" s="973"/>
      <c r="L502" s="973"/>
      <c r="M502" s="17"/>
      <c r="N502" s="17"/>
    </row>
    <row r="503" spans="1:14">
      <c r="A503" s="973"/>
      <c r="B503" s="973"/>
      <c r="C503" s="973"/>
      <c r="D503" s="973"/>
      <c r="E503" s="973"/>
      <c r="F503" s="973"/>
      <c r="G503" s="973"/>
      <c r="H503" s="973"/>
      <c r="I503" s="973"/>
      <c r="J503" s="973"/>
      <c r="K503" s="973"/>
      <c r="L503" s="973"/>
      <c r="M503" s="17"/>
      <c r="N503" s="17"/>
    </row>
    <row r="504" spans="1:14">
      <c r="A504" s="973"/>
      <c r="B504" s="973"/>
      <c r="C504" s="973"/>
      <c r="D504" s="973"/>
      <c r="E504" s="973"/>
      <c r="F504" s="973"/>
      <c r="G504" s="973"/>
      <c r="H504" s="973"/>
      <c r="I504" s="973"/>
      <c r="J504" s="973"/>
      <c r="K504" s="973"/>
      <c r="L504" s="973"/>
      <c r="M504" s="17"/>
      <c r="N504" s="17"/>
    </row>
    <row r="505" spans="1:14">
      <c r="A505" s="973"/>
      <c r="B505" s="973"/>
      <c r="C505" s="973"/>
      <c r="D505" s="973"/>
      <c r="E505" s="973"/>
      <c r="F505" s="973"/>
      <c r="G505" s="973"/>
      <c r="H505" s="973"/>
      <c r="I505" s="973"/>
      <c r="J505" s="973"/>
      <c r="K505" s="973"/>
      <c r="L505" s="973"/>
      <c r="M505" s="17"/>
      <c r="N505" s="17"/>
    </row>
    <row r="506" spans="1:14">
      <c r="A506" s="973"/>
      <c r="B506" s="973"/>
      <c r="C506" s="973"/>
      <c r="D506" s="973"/>
      <c r="E506" s="973"/>
      <c r="F506" s="973"/>
      <c r="G506" s="973"/>
      <c r="H506" s="973"/>
      <c r="I506" s="973"/>
      <c r="J506" s="973"/>
      <c r="K506" s="973"/>
      <c r="L506" s="973"/>
      <c r="M506" s="17"/>
      <c r="N506" s="17"/>
    </row>
    <row r="507" spans="1:14">
      <c r="A507" s="973"/>
      <c r="B507" s="973"/>
      <c r="C507" s="973"/>
      <c r="D507" s="973"/>
      <c r="E507" s="973"/>
      <c r="F507" s="973"/>
      <c r="G507" s="973"/>
      <c r="H507" s="973"/>
      <c r="I507" s="973"/>
      <c r="J507" s="973"/>
      <c r="K507" s="973"/>
      <c r="L507" s="973"/>
      <c r="M507" s="17"/>
      <c r="N507" s="17"/>
    </row>
    <row r="508" spans="1:14">
      <c r="A508" s="973"/>
      <c r="B508" s="973"/>
      <c r="C508" s="973"/>
      <c r="D508" s="973"/>
      <c r="E508" s="973"/>
      <c r="F508" s="973"/>
      <c r="G508" s="973"/>
      <c r="H508" s="973"/>
      <c r="I508" s="973"/>
      <c r="J508" s="973"/>
      <c r="K508" s="973"/>
      <c r="L508" s="973"/>
      <c r="M508" s="17"/>
      <c r="N508" s="17"/>
    </row>
    <row r="509" spans="1:14">
      <c r="A509" s="973"/>
      <c r="B509" s="973"/>
      <c r="C509" s="973"/>
      <c r="D509" s="973"/>
      <c r="E509" s="973"/>
      <c r="F509" s="973"/>
      <c r="G509" s="973"/>
      <c r="H509" s="973"/>
      <c r="I509" s="973"/>
      <c r="J509" s="973"/>
      <c r="K509" s="973"/>
      <c r="L509" s="973"/>
      <c r="M509" s="17"/>
      <c r="N509" s="17"/>
    </row>
    <row r="510" spans="1:14">
      <c r="A510" s="973"/>
      <c r="B510" s="973"/>
      <c r="C510" s="973"/>
      <c r="D510" s="973"/>
      <c r="E510" s="973"/>
      <c r="F510" s="973"/>
      <c r="G510" s="973"/>
      <c r="H510" s="973"/>
      <c r="I510" s="973"/>
      <c r="J510" s="973"/>
      <c r="K510" s="973"/>
      <c r="L510" s="973"/>
      <c r="M510" s="17"/>
      <c r="N510" s="17"/>
    </row>
    <row r="511" spans="1:14">
      <c r="A511" s="973"/>
      <c r="B511" s="973"/>
      <c r="C511" s="973"/>
      <c r="D511" s="973"/>
      <c r="E511" s="973"/>
      <c r="F511" s="973"/>
      <c r="G511" s="973"/>
      <c r="H511" s="973"/>
      <c r="I511" s="973"/>
      <c r="J511" s="973"/>
      <c r="K511" s="973"/>
      <c r="L511" s="973"/>
      <c r="M511" s="17"/>
      <c r="N511" s="17"/>
    </row>
    <row r="512" spans="1:14">
      <c r="A512" s="973"/>
      <c r="B512" s="973"/>
      <c r="C512" s="973"/>
      <c r="D512" s="973"/>
      <c r="E512" s="973"/>
      <c r="F512" s="973"/>
      <c r="G512" s="973"/>
      <c r="H512" s="973"/>
      <c r="I512" s="973"/>
      <c r="J512" s="973"/>
      <c r="K512" s="973"/>
      <c r="L512" s="973"/>
      <c r="M512" s="17"/>
      <c r="N512" s="17"/>
    </row>
    <row r="513" spans="1:14">
      <c r="A513" s="973"/>
      <c r="B513" s="973"/>
      <c r="C513" s="973"/>
      <c r="D513" s="973"/>
      <c r="E513" s="973"/>
      <c r="F513" s="973"/>
      <c r="G513" s="973"/>
      <c r="H513" s="973"/>
      <c r="I513" s="973"/>
      <c r="J513" s="973"/>
      <c r="K513" s="973"/>
      <c r="L513" s="973"/>
      <c r="M513" s="17"/>
      <c r="N513" s="17"/>
    </row>
    <row r="514" spans="1:14">
      <c r="A514" s="973"/>
      <c r="B514" s="973"/>
      <c r="C514" s="973"/>
      <c r="D514" s="973"/>
      <c r="E514" s="973"/>
      <c r="F514" s="973"/>
      <c r="G514" s="973"/>
      <c r="H514" s="973"/>
      <c r="I514" s="973"/>
      <c r="J514" s="973"/>
      <c r="K514" s="973"/>
      <c r="L514" s="973"/>
      <c r="M514" s="17"/>
      <c r="N514" s="17"/>
    </row>
    <row r="515" spans="1:14">
      <c r="A515" s="973"/>
      <c r="B515" s="973"/>
      <c r="C515" s="973"/>
      <c r="D515" s="973"/>
      <c r="E515" s="973"/>
      <c r="F515" s="973"/>
      <c r="G515" s="973"/>
      <c r="H515" s="973"/>
      <c r="I515" s="973"/>
      <c r="J515" s="973"/>
      <c r="K515" s="973"/>
      <c r="L515" s="973"/>
      <c r="M515" s="17"/>
      <c r="N515" s="17"/>
    </row>
    <row r="516" spans="1:14">
      <c r="A516" s="973"/>
      <c r="B516" s="973"/>
      <c r="C516" s="973"/>
      <c r="D516" s="973"/>
      <c r="E516" s="973"/>
      <c r="F516" s="973"/>
      <c r="G516" s="973"/>
      <c r="H516" s="973"/>
      <c r="I516" s="973"/>
      <c r="J516" s="973"/>
      <c r="K516" s="973"/>
      <c r="L516" s="973"/>
      <c r="M516" s="17"/>
      <c r="N516" s="17"/>
    </row>
    <row r="517" spans="1:14">
      <c r="A517" s="973"/>
      <c r="B517" s="973"/>
      <c r="C517" s="973"/>
      <c r="D517" s="973"/>
      <c r="E517" s="973"/>
      <c r="F517" s="973"/>
      <c r="G517" s="973"/>
      <c r="H517" s="973"/>
      <c r="I517" s="973"/>
      <c r="J517" s="973"/>
      <c r="K517" s="973"/>
      <c r="L517" s="973"/>
      <c r="M517" s="17"/>
      <c r="N517" s="17"/>
    </row>
    <row r="518" spans="1:14">
      <c r="A518" s="973"/>
      <c r="B518" s="973"/>
      <c r="C518" s="973"/>
      <c r="D518" s="973"/>
      <c r="E518" s="973"/>
      <c r="F518" s="973"/>
      <c r="G518" s="973"/>
      <c r="H518" s="973"/>
      <c r="I518" s="973"/>
      <c r="J518" s="973"/>
      <c r="K518" s="973"/>
      <c r="L518" s="973"/>
      <c r="M518" s="17"/>
      <c r="N518" s="17"/>
    </row>
    <row r="519" spans="1:14">
      <c r="A519" s="973"/>
      <c r="B519" s="973"/>
      <c r="C519" s="973"/>
      <c r="D519" s="973"/>
      <c r="E519" s="973"/>
      <c r="F519" s="973"/>
      <c r="G519" s="973"/>
      <c r="H519" s="973"/>
      <c r="I519" s="973"/>
      <c r="J519" s="973"/>
      <c r="K519" s="973"/>
      <c r="L519" s="973"/>
      <c r="M519" s="17"/>
      <c r="N519" s="17"/>
    </row>
    <row r="520" spans="1:14">
      <c r="A520" s="973"/>
      <c r="B520" s="973"/>
      <c r="C520" s="973"/>
      <c r="D520" s="973"/>
      <c r="E520" s="973"/>
      <c r="F520" s="973"/>
      <c r="G520" s="973"/>
      <c r="H520" s="973"/>
      <c r="I520" s="973"/>
      <c r="J520" s="973"/>
      <c r="K520" s="973"/>
      <c r="L520" s="973"/>
      <c r="M520" s="17"/>
      <c r="N520" s="17"/>
    </row>
    <row r="521" spans="1:14">
      <c r="A521" s="973"/>
      <c r="B521" s="973"/>
      <c r="C521" s="973"/>
      <c r="D521" s="973"/>
      <c r="E521" s="973"/>
      <c r="F521" s="973"/>
      <c r="G521" s="973"/>
      <c r="H521" s="973"/>
      <c r="I521" s="973"/>
      <c r="J521" s="973"/>
      <c r="K521" s="973"/>
      <c r="L521" s="973"/>
      <c r="M521" s="17"/>
      <c r="N521" s="17"/>
    </row>
    <row r="522" spans="1:14">
      <c r="A522" s="973"/>
      <c r="B522" s="973"/>
      <c r="C522" s="973"/>
      <c r="D522" s="973"/>
      <c r="E522" s="973"/>
      <c r="F522" s="973"/>
      <c r="G522" s="973"/>
      <c r="H522" s="973"/>
      <c r="I522" s="973"/>
      <c r="J522" s="973"/>
      <c r="K522" s="973"/>
      <c r="L522" s="973"/>
      <c r="M522" s="17"/>
      <c r="N522" s="17"/>
    </row>
    <row r="523" spans="1:14">
      <c r="A523" s="973"/>
      <c r="B523" s="973"/>
      <c r="C523" s="973"/>
      <c r="D523" s="973"/>
      <c r="E523" s="973"/>
      <c r="F523" s="973"/>
      <c r="G523" s="973"/>
      <c r="H523" s="973"/>
      <c r="I523" s="973"/>
      <c r="J523" s="973"/>
      <c r="K523" s="973"/>
      <c r="L523" s="973"/>
      <c r="M523" s="17"/>
      <c r="N523" s="17"/>
    </row>
    <row r="524" spans="1:14">
      <c r="A524" s="973"/>
      <c r="B524" s="973"/>
      <c r="C524" s="973"/>
      <c r="D524" s="973"/>
      <c r="E524" s="973"/>
      <c r="F524" s="973"/>
      <c r="G524" s="973"/>
      <c r="H524" s="973"/>
      <c r="I524" s="973"/>
      <c r="J524" s="973"/>
      <c r="K524" s="973"/>
      <c r="L524" s="973"/>
      <c r="M524" s="17"/>
      <c r="N524" s="17"/>
    </row>
    <row r="525" spans="1:14">
      <c r="A525" s="973"/>
      <c r="B525" s="973"/>
      <c r="C525" s="973"/>
      <c r="D525" s="973"/>
      <c r="E525" s="973"/>
      <c r="F525" s="973"/>
      <c r="G525" s="973"/>
      <c r="H525" s="973"/>
      <c r="I525" s="973"/>
      <c r="J525" s="973"/>
      <c r="K525" s="973"/>
      <c r="L525" s="973"/>
      <c r="M525" s="17"/>
      <c r="N525" s="17"/>
    </row>
    <row r="526" spans="1:14">
      <c r="A526" s="973"/>
      <c r="B526" s="973"/>
      <c r="C526" s="973"/>
      <c r="D526" s="973"/>
      <c r="E526" s="973"/>
      <c r="F526" s="973"/>
      <c r="G526" s="973"/>
      <c r="H526" s="973"/>
      <c r="I526" s="973"/>
      <c r="J526" s="973"/>
      <c r="K526" s="973"/>
      <c r="L526" s="973"/>
      <c r="M526" s="17"/>
      <c r="N526" s="17"/>
    </row>
    <row r="527" spans="1:14">
      <c r="A527" s="973"/>
      <c r="B527" s="973"/>
      <c r="C527" s="973"/>
      <c r="D527" s="973"/>
      <c r="E527" s="973"/>
      <c r="F527" s="973"/>
      <c r="G527" s="973"/>
      <c r="H527" s="973"/>
      <c r="I527" s="973"/>
      <c r="J527" s="973"/>
      <c r="K527" s="973"/>
      <c r="L527" s="973"/>
      <c r="M527" s="17"/>
      <c r="N527" s="17"/>
    </row>
    <row r="528" spans="1:14">
      <c r="A528" s="973"/>
      <c r="B528" s="973"/>
      <c r="C528" s="973"/>
      <c r="D528" s="973"/>
      <c r="E528" s="973"/>
      <c r="F528" s="973"/>
      <c r="G528" s="973"/>
      <c r="H528" s="973"/>
      <c r="I528" s="973"/>
      <c r="J528" s="973"/>
      <c r="K528" s="973"/>
      <c r="L528" s="973"/>
      <c r="M528" s="17"/>
      <c r="N528" s="17"/>
    </row>
    <row r="529" spans="1:14">
      <c r="A529" s="973"/>
      <c r="B529" s="973"/>
      <c r="C529" s="973"/>
      <c r="D529" s="973"/>
      <c r="E529" s="973"/>
      <c r="F529" s="973"/>
      <c r="G529" s="973"/>
      <c r="H529" s="973"/>
      <c r="I529" s="973"/>
      <c r="J529" s="973"/>
      <c r="K529" s="973"/>
      <c r="L529" s="973"/>
      <c r="M529" s="17"/>
      <c r="N529" s="17"/>
    </row>
    <row r="530" spans="1:14">
      <c r="A530" s="973"/>
      <c r="B530" s="973"/>
      <c r="C530" s="973"/>
      <c r="D530" s="973"/>
      <c r="E530" s="973"/>
      <c r="F530" s="973"/>
      <c r="G530" s="973"/>
      <c r="H530" s="973"/>
      <c r="I530" s="973"/>
      <c r="J530" s="973"/>
      <c r="K530" s="973"/>
      <c r="L530" s="973"/>
      <c r="M530" s="17"/>
      <c r="N530" s="17"/>
    </row>
    <row r="531" spans="1:14">
      <c r="A531" s="973"/>
      <c r="B531" s="973"/>
      <c r="C531" s="973"/>
      <c r="D531" s="973"/>
      <c r="E531" s="973"/>
      <c r="F531" s="973"/>
      <c r="G531" s="973"/>
      <c r="H531" s="973"/>
      <c r="I531" s="973"/>
      <c r="J531" s="973"/>
      <c r="K531" s="973"/>
      <c r="L531" s="973"/>
      <c r="M531" s="17"/>
      <c r="N531" s="17"/>
    </row>
    <row r="532" spans="1:14">
      <c r="A532" s="973"/>
      <c r="B532" s="973"/>
      <c r="C532" s="973"/>
      <c r="D532" s="973"/>
      <c r="E532" s="973"/>
      <c r="F532" s="973"/>
      <c r="G532" s="973"/>
      <c r="H532" s="973"/>
      <c r="I532" s="973"/>
      <c r="J532" s="973"/>
      <c r="K532" s="973"/>
      <c r="L532" s="973"/>
      <c r="M532" s="17"/>
      <c r="N532" s="17"/>
    </row>
    <row r="533" spans="1:14">
      <c r="A533" s="973"/>
      <c r="B533" s="973"/>
      <c r="C533" s="973"/>
      <c r="D533" s="973"/>
      <c r="E533" s="973"/>
      <c r="F533" s="973"/>
      <c r="G533" s="973"/>
      <c r="H533" s="973"/>
      <c r="I533" s="973"/>
      <c r="J533" s="973"/>
      <c r="K533" s="973"/>
      <c r="L533" s="973"/>
      <c r="M533" s="17"/>
      <c r="N533" s="17"/>
    </row>
    <row r="534" spans="1:14">
      <c r="A534" s="973"/>
      <c r="B534" s="973"/>
      <c r="C534" s="973"/>
      <c r="D534" s="973"/>
      <c r="E534" s="973"/>
      <c r="F534" s="973"/>
      <c r="G534" s="973"/>
      <c r="H534" s="973"/>
      <c r="I534" s="973"/>
      <c r="J534" s="973"/>
      <c r="K534" s="973"/>
      <c r="L534" s="973"/>
      <c r="M534" s="17"/>
      <c r="N534" s="17"/>
    </row>
    <row r="535" spans="1:14">
      <c r="A535" s="973"/>
      <c r="B535" s="973"/>
      <c r="C535" s="973"/>
      <c r="D535" s="973"/>
      <c r="E535" s="973"/>
      <c r="F535" s="973"/>
      <c r="G535" s="973"/>
      <c r="H535" s="973"/>
      <c r="I535" s="973"/>
      <c r="J535" s="973"/>
      <c r="K535" s="973"/>
      <c r="L535" s="973"/>
      <c r="M535" s="17"/>
      <c r="N535" s="17"/>
    </row>
    <row r="536" spans="1:14">
      <c r="A536" s="973"/>
      <c r="B536" s="973"/>
      <c r="C536" s="973"/>
      <c r="D536" s="973"/>
      <c r="E536" s="973"/>
      <c r="F536" s="973"/>
      <c r="G536" s="973"/>
      <c r="H536" s="973"/>
      <c r="I536" s="973"/>
      <c r="J536" s="973"/>
      <c r="K536" s="973"/>
      <c r="L536" s="973"/>
      <c r="M536" s="17"/>
      <c r="N536" s="17"/>
    </row>
    <row r="537" spans="1:14">
      <c r="A537" s="973"/>
      <c r="B537" s="973"/>
      <c r="C537" s="973"/>
      <c r="D537" s="973"/>
      <c r="E537" s="973"/>
      <c r="F537" s="973"/>
      <c r="G537" s="973"/>
      <c r="H537" s="973"/>
      <c r="I537" s="973"/>
      <c r="J537" s="973"/>
      <c r="K537" s="973"/>
      <c r="L537" s="973"/>
      <c r="M537" s="17"/>
      <c r="N537" s="17"/>
    </row>
    <row r="538" spans="1:14">
      <c r="A538" s="973"/>
      <c r="B538" s="973"/>
      <c r="C538" s="973"/>
      <c r="D538" s="973"/>
      <c r="E538" s="973"/>
      <c r="F538" s="973"/>
      <c r="G538" s="973"/>
      <c r="H538" s="973"/>
      <c r="I538" s="973"/>
      <c r="J538" s="973"/>
      <c r="K538" s="973"/>
      <c r="L538" s="973"/>
      <c r="M538" s="17"/>
      <c r="N538" s="17"/>
    </row>
    <row r="539" spans="1:14">
      <c r="A539" s="973"/>
      <c r="B539" s="973"/>
      <c r="C539" s="973"/>
      <c r="D539" s="973"/>
      <c r="E539" s="973"/>
      <c r="F539" s="973"/>
      <c r="G539" s="973"/>
      <c r="H539" s="973"/>
      <c r="I539" s="973"/>
      <c r="J539" s="973"/>
      <c r="K539" s="973"/>
      <c r="L539" s="973"/>
      <c r="M539" s="17"/>
      <c r="N539" s="17"/>
    </row>
    <row r="540" spans="1:14">
      <c r="A540" s="973"/>
      <c r="B540" s="973"/>
      <c r="C540" s="973"/>
      <c r="D540" s="973"/>
      <c r="E540" s="973"/>
      <c r="F540" s="973"/>
      <c r="G540" s="973"/>
      <c r="H540" s="973"/>
      <c r="I540" s="973"/>
      <c r="J540" s="973"/>
      <c r="K540" s="973"/>
      <c r="L540" s="973"/>
      <c r="M540" s="17"/>
      <c r="N540" s="17"/>
    </row>
    <row r="541" spans="1:14">
      <c r="A541" s="973"/>
      <c r="B541" s="973"/>
      <c r="C541" s="973"/>
      <c r="D541" s="973"/>
      <c r="E541" s="973"/>
      <c r="F541" s="973"/>
      <c r="G541" s="973"/>
      <c r="H541" s="973"/>
      <c r="I541" s="973"/>
      <c r="J541" s="973"/>
      <c r="K541" s="973"/>
      <c r="L541" s="973"/>
      <c r="M541" s="17"/>
      <c r="N541" s="17"/>
    </row>
    <row r="542" spans="1:14">
      <c r="A542" s="973"/>
      <c r="B542" s="973"/>
      <c r="C542" s="973"/>
      <c r="D542" s="973"/>
      <c r="E542" s="973"/>
      <c r="F542" s="973"/>
      <c r="G542" s="973"/>
      <c r="H542" s="973"/>
      <c r="I542" s="973"/>
      <c r="J542" s="973"/>
      <c r="K542" s="973"/>
      <c r="L542" s="973"/>
      <c r="M542" s="17"/>
      <c r="N542" s="17"/>
    </row>
    <row r="543" spans="1:14">
      <c r="A543" s="973"/>
      <c r="B543" s="973"/>
      <c r="C543" s="973"/>
      <c r="D543" s="973"/>
      <c r="E543" s="973"/>
      <c r="F543" s="973"/>
      <c r="G543" s="973"/>
      <c r="H543" s="973"/>
      <c r="I543" s="973"/>
      <c r="J543" s="973"/>
      <c r="K543" s="973"/>
      <c r="L543" s="973"/>
      <c r="M543" s="17"/>
      <c r="N543" s="17"/>
    </row>
    <row r="544" spans="1:14">
      <c r="A544" s="973"/>
      <c r="B544" s="973"/>
      <c r="C544" s="973"/>
      <c r="D544" s="973"/>
      <c r="E544" s="973"/>
      <c r="F544" s="973"/>
      <c r="G544" s="973"/>
      <c r="H544" s="973"/>
      <c r="I544" s="973"/>
      <c r="J544" s="973"/>
      <c r="K544" s="973"/>
      <c r="L544" s="973"/>
      <c r="M544" s="17"/>
      <c r="N544" s="17"/>
    </row>
    <row r="545" spans="1:14">
      <c r="A545" s="973"/>
      <c r="B545" s="973"/>
      <c r="C545" s="973"/>
      <c r="D545" s="973"/>
      <c r="E545" s="973"/>
      <c r="F545" s="973"/>
      <c r="G545" s="973"/>
      <c r="H545" s="973"/>
      <c r="I545" s="973"/>
      <c r="J545" s="973"/>
      <c r="K545" s="973"/>
      <c r="L545" s="973"/>
      <c r="M545" s="17"/>
      <c r="N545" s="17"/>
    </row>
    <row r="546" spans="1:14">
      <c r="A546" s="973"/>
      <c r="B546" s="973"/>
      <c r="C546" s="973"/>
      <c r="D546" s="973"/>
      <c r="E546" s="973"/>
      <c r="F546" s="973"/>
      <c r="G546" s="973"/>
      <c r="H546" s="973"/>
      <c r="I546" s="973"/>
      <c r="J546" s="973"/>
      <c r="K546" s="973"/>
      <c r="L546" s="973"/>
      <c r="M546" s="17"/>
      <c r="N546" s="17"/>
    </row>
    <row r="547" spans="1:14">
      <c r="A547" s="973"/>
      <c r="B547" s="973"/>
      <c r="C547" s="973"/>
      <c r="D547" s="973"/>
      <c r="E547" s="973"/>
      <c r="F547" s="973"/>
      <c r="G547" s="973"/>
      <c r="H547" s="973"/>
      <c r="I547" s="973"/>
      <c r="J547" s="973"/>
      <c r="K547" s="973"/>
      <c r="L547" s="973"/>
      <c r="M547" s="17"/>
      <c r="N547" s="17"/>
    </row>
    <row r="548" spans="1:14">
      <c r="A548" s="973"/>
      <c r="B548" s="973"/>
      <c r="C548" s="973"/>
      <c r="D548" s="973"/>
      <c r="E548" s="973"/>
      <c r="F548" s="973"/>
      <c r="G548" s="973"/>
      <c r="H548" s="973"/>
      <c r="I548" s="973"/>
      <c r="J548" s="973"/>
      <c r="K548" s="973"/>
      <c r="L548" s="973"/>
      <c r="M548" s="17"/>
      <c r="N548" s="17"/>
    </row>
    <row r="549" spans="1:14">
      <c r="A549" s="973"/>
      <c r="B549" s="973"/>
      <c r="C549" s="973"/>
      <c r="D549" s="973"/>
      <c r="E549" s="973"/>
      <c r="F549" s="973"/>
      <c r="G549" s="973"/>
      <c r="H549" s="973"/>
      <c r="I549" s="973"/>
      <c r="J549" s="973"/>
      <c r="K549" s="973"/>
      <c r="L549" s="973"/>
      <c r="M549" s="17"/>
      <c r="N549" s="17"/>
    </row>
    <row r="550" spans="1:14">
      <c r="A550" s="973"/>
      <c r="B550" s="973"/>
      <c r="C550" s="973"/>
      <c r="D550" s="973"/>
      <c r="E550" s="973"/>
      <c r="F550" s="973"/>
      <c r="G550" s="973"/>
      <c r="H550" s="973"/>
      <c r="I550" s="973"/>
      <c r="J550" s="973"/>
      <c r="K550" s="973"/>
      <c r="L550" s="973"/>
      <c r="M550" s="17"/>
      <c r="N550" s="17"/>
    </row>
    <row r="551" spans="1:14">
      <c r="A551" s="973"/>
      <c r="B551" s="973"/>
      <c r="C551" s="973"/>
      <c r="D551" s="973"/>
      <c r="E551" s="973"/>
      <c r="F551" s="973"/>
      <c r="G551" s="973"/>
      <c r="H551" s="973"/>
      <c r="I551" s="973"/>
      <c r="J551" s="973"/>
      <c r="K551" s="973"/>
      <c r="L551" s="973"/>
      <c r="M551" s="17"/>
      <c r="N551" s="17"/>
    </row>
    <row r="552" spans="1:14">
      <c r="A552" s="973"/>
      <c r="B552" s="973"/>
      <c r="C552" s="973"/>
      <c r="D552" s="973"/>
      <c r="E552" s="973"/>
      <c r="F552" s="973"/>
      <c r="G552" s="973"/>
      <c r="H552" s="973"/>
      <c r="I552" s="973"/>
      <c r="J552" s="973"/>
      <c r="K552" s="973"/>
      <c r="L552" s="973"/>
      <c r="M552" s="17"/>
      <c r="N552" s="17"/>
    </row>
    <row r="553" spans="1:14">
      <c r="A553" s="973"/>
      <c r="B553" s="973"/>
      <c r="C553" s="973"/>
      <c r="D553" s="973"/>
      <c r="E553" s="973"/>
      <c r="F553" s="973"/>
      <c r="G553" s="973"/>
      <c r="H553" s="973"/>
      <c r="I553" s="973"/>
      <c r="J553" s="973"/>
      <c r="K553" s="973"/>
      <c r="L553" s="973"/>
      <c r="M553" s="17"/>
      <c r="N553" s="17"/>
    </row>
    <row r="554" spans="1:14">
      <c r="A554" s="973"/>
      <c r="B554" s="973"/>
      <c r="C554" s="973"/>
      <c r="D554" s="973"/>
      <c r="E554" s="973"/>
      <c r="F554" s="973"/>
      <c r="G554" s="973"/>
      <c r="H554" s="973"/>
      <c r="I554" s="973"/>
      <c r="J554" s="973"/>
      <c r="K554" s="973"/>
      <c r="L554" s="973"/>
      <c r="M554" s="17"/>
      <c r="N554" s="17"/>
    </row>
    <row r="555" spans="1:14">
      <c r="A555" s="973"/>
      <c r="B555" s="973"/>
      <c r="C555" s="973"/>
      <c r="D555" s="973"/>
      <c r="E555" s="973"/>
      <c r="F555" s="973"/>
      <c r="G555" s="973"/>
      <c r="H555" s="973"/>
      <c r="I555" s="973"/>
      <c r="J555" s="973"/>
      <c r="K555" s="973"/>
      <c r="L555" s="973"/>
      <c r="M555" s="17"/>
      <c r="N555" s="17"/>
    </row>
    <row r="556" spans="1:14">
      <c r="A556" s="973"/>
      <c r="B556" s="973"/>
      <c r="C556" s="973"/>
      <c r="D556" s="973"/>
      <c r="E556" s="973"/>
      <c r="F556" s="973"/>
      <c r="G556" s="973"/>
      <c r="H556" s="973"/>
      <c r="I556" s="973"/>
      <c r="J556" s="973"/>
      <c r="K556" s="973"/>
      <c r="L556" s="973"/>
      <c r="M556" s="17"/>
      <c r="N556" s="17"/>
    </row>
    <row r="557" spans="1:14">
      <c r="A557" s="973"/>
      <c r="B557" s="973"/>
      <c r="C557" s="973"/>
      <c r="D557" s="973"/>
      <c r="E557" s="973"/>
      <c r="F557" s="973"/>
      <c r="G557" s="973"/>
      <c r="H557" s="973"/>
      <c r="I557" s="973"/>
      <c r="J557" s="973"/>
      <c r="K557" s="973"/>
      <c r="L557" s="973"/>
      <c r="M557" s="17"/>
      <c r="N557" s="17"/>
    </row>
    <row r="558" spans="1:14">
      <c r="A558" s="973"/>
      <c r="B558" s="973"/>
      <c r="C558" s="973"/>
      <c r="D558" s="973"/>
      <c r="E558" s="973"/>
      <c r="F558" s="973"/>
      <c r="G558" s="973"/>
      <c r="H558" s="973"/>
      <c r="I558" s="973"/>
      <c r="J558" s="973"/>
      <c r="K558" s="973"/>
      <c r="L558" s="973"/>
      <c r="M558" s="17"/>
      <c r="N558" s="17"/>
    </row>
    <row r="559" spans="1:14">
      <c r="A559" s="973"/>
      <c r="B559" s="973"/>
      <c r="C559" s="973"/>
      <c r="D559" s="973"/>
      <c r="E559" s="973"/>
      <c r="F559" s="973"/>
      <c r="G559" s="973"/>
      <c r="H559" s="973"/>
      <c r="I559" s="973"/>
      <c r="J559" s="973"/>
      <c r="K559" s="973"/>
      <c r="L559" s="973"/>
      <c r="M559" s="17"/>
      <c r="N559" s="17"/>
    </row>
    <row r="560" spans="1:14">
      <c r="A560" s="973"/>
      <c r="B560" s="973"/>
      <c r="C560" s="973"/>
      <c r="D560" s="973"/>
      <c r="E560" s="973"/>
      <c r="F560" s="973"/>
      <c r="G560" s="973"/>
      <c r="H560" s="973"/>
      <c r="I560" s="973"/>
      <c r="J560" s="973"/>
      <c r="K560" s="973"/>
      <c r="L560" s="973"/>
      <c r="M560" s="17"/>
      <c r="N560" s="17"/>
    </row>
    <row r="561" spans="1:14">
      <c r="A561" s="973"/>
      <c r="B561" s="973"/>
      <c r="C561" s="973"/>
      <c r="D561" s="973"/>
      <c r="E561" s="973"/>
      <c r="F561" s="973"/>
      <c r="G561" s="973"/>
      <c r="H561" s="973"/>
      <c r="I561" s="973"/>
      <c r="J561" s="973"/>
      <c r="K561" s="973"/>
      <c r="L561" s="973"/>
      <c r="M561" s="17"/>
      <c r="N561" s="17"/>
    </row>
    <row r="562" spans="1:14">
      <c r="A562" s="973"/>
      <c r="B562" s="973"/>
      <c r="C562" s="973"/>
      <c r="D562" s="973"/>
      <c r="E562" s="973"/>
      <c r="F562" s="973"/>
      <c r="G562" s="973"/>
      <c r="H562" s="973"/>
      <c r="I562" s="973"/>
      <c r="J562" s="973"/>
      <c r="K562" s="973"/>
      <c r="L562" s="973"/>
      <c r="M562" s="17"/>
      <c r="N562" s="17"/>
    </row>
    <row r="563" spans="1:14">
      <c r="A563" s="973"/>
      <c r="B563" s="973"/>
      <c r="C563" s="973"/>
      <c r="D563" s="973"/>
      <c r="E563" s="973"/>
      <c r="F563" s="973"/>
      <c r="G563" s="973"/>
      <c r="H563" s="973"/>
      <c r="I563" s="973"/>
      <c r="J563" s="973"/>
      <c r="K563" s="973"/>
      <c r="L563" s="973"/>
      <c r="M563" s="17"/>
      <c r="N563" s="17"/>
    </row>
    <row r="564" spans="1:14">
      <c r="A564" s="973"/>
      <c r="B564" s="973"/>
      <c r="C564" s="973"/>
      <c r="D564" s="973"/>
      <c r="E564" s="973"/>
      <c r="F564" s="973"/>
      <c r="G564" s="973"/>
      <c r="H564" s="973"/>
      <c r="I564" s="973"/>
      <c r="J564" s="973"/>
      <c r="K564" s="973"/>
      <c r="L564" s="973"/>
      <c r="M564" s="17"/>
      <c r="N564" s="17"/>
    </row>
    <row r="565" spans="1:14">
      <c r="A565" s="973"/>
      <c r="B565" s="973"/>
      <c r="C565" s="973"/>
      <c r="D565" s="973"/>
      <c r="E565" s="973"/>
      <c r="F565" s="973"/>
      <c r="G565" s="973"/>
      <c r="H565" s="973"/>
      <c r="I565" s="973"/>
      <c r="J565" s="973"/>
      <c r="K565" s="973"/>
      <c r="L565" s="973"/>
      <c r="M565" s="17"/>
      <c r="N565" s="17"/>
    </row>
    <row r="566" spans="1:14">
      <c r="A566" s="973"/>
      <c r="B566" s="973"/>
      <c r="C566" s="973"/>
      <c r="D566" s="973"/>
      <c r="E566" s="973"/>
      <c r="F566" s="973"/>
      <c r="G566" s="973"/>
      <c r="H566" s="973"/>
      <c r="I566" s="973"/>
      <c r="J566" s="973"/>
      <c r="K566" s="973"/>
      <c r="L566" s="973"/>
      <c r="M566" s="17"/>
      <c r="N566" s="17"/>
    </row>
    <row r="567" spans="1:14">
      <c r="A567" s="973"/>
      <c r="B567" s="973"/>
      <c r="C567" s="973"/>
      <c r="D567" s="973"/>
      <c r="E567" s="973"/>
      <c r="F567" s="973"/>
      <c r="G567" s="973"/>
      <c r="H567" s="973"/>
      <c r="I567" s="973"/>
      <c r="J567" s="973"/>
      <c r="K567" s="973"/>
      <c r="L567" s="973"/>
      <c r="M567" s="17"/>
      <c r="N567" s="17"/>
    </row>
    <row r="568" spans="1:14">
      <c r="A568" s="973"/>
      <c r="B568" s="973"/>
      <c r="C568" s="973"/>
      <c r="D568" s="973"/>
      <c r="E568" s="973"/>
      <c r="F568" s="973"/>
      <c r="G568" s="973"/>
      <c r="H568" s="973"/>
      <c r="I568" s="973"/>
      <c r="J568" s="973"/>
      <c r="K568" s="973"/>
      <c r="L568" s="973"/>
      <c r="M568" s="17"/>
      <c r="N568" s="17"/>
    </row>
    <row r="569" spans="1:14">
      <c r="A569" s="973"/>
      <c r="B569" s="973"/>
      <c r="C569" s="973"/>
      <c r="D569" s="973"/>
      <c r="E569" s="973"/>
      <c r="F569" s="973"/>
      <c r="G569" s="973"/>
      <c r="H569" s="973"/>
      <c r="I569" s="973"/>
      <c r="J569" s="973"/>
      <c r="K569" s="973"/>
      <c r="L569" s="973"/>
      <c r="M569" s="17"/>
      <c r="N569" s="17"/>
    </row>
    <row r="570" spans="1:14">
      <c r="A570" s="973"/>
      <c r="B570" s="973"/>
      <c r="C570" s="973"/>
      <c r="D570" s="973"/>
      <c r="E570" s="973"/>
      <c r="F570" s="973"/>
      <c r="G570" s="973"/>
      <c r="H570" s="973"/>
      <c r="I570" s="973"/>
      <c r="J570" s="973"/>
      <c r="K570" s="973"/>
      <c r="L570" s="973"/>
      <c r="M570" s="17"/>
      <c r="N570" s="17"/>
    </row>
    <row r="571" spans="1:14">
      <c r="A571" s="973"/>
      <c r="B571" s="973"/>
      <c r="C571" s="973"/>
      <c r="D571" s="973"/>
      <c r="E571" s="973"/>
      <c r="F571" s="973"/>
      <c r="G571" s="973"/>
      <c r="H571" s="973"/>
      <c r="I571" s="973"/>
      <c r="J571" s="973"/>
      <c r="K571" s="973"/>
      <c r="L571" s="973"/>
      <c r="M571" s="17"/>
      <c r="N571" s="17"/>
    </row>
    <row r="572" spans="1:14">
      <c r="A572" s="973"/>
      <c r="B572" s="973"/>
      <c r="C572" s="973"/>
      <c r="D572" s="973"/>
      <c r="E572" s="973"/>
      <c r="F572" s="973"/>
      <c r="G572" s="973"/>
      <c r="H572" s="973"/>
      <c r="I572" s="973"/>
      <c r="J572" s="973"/>
      <c r="K572" s="973"/>
      <c r="L572" s="973"/>
      <c r="M572" s="17"/>
      <c r="N572" s="17"/>
    </row>
    <row r="573" spans="1:14">
      <c r="A573" s="973"/>
      <c r="B573" s="973"/>
      <c r="C573" s="973"/>
      <c r="D573" s="973"/>
      <c r="E573" s="973"/>
      <c r="F573" s="973"/>
      <c r="G573" s="973"/>
      <c r="H573" s="973"/>
      <c r="I573" s="973"/>
      <c r="J573" s="973"/>
      <c r="K573" s="973"/>
      <c r="L573" s="973"/>
      <c r="M573" s="17"/>
      <c r="N573" s="17"/>
    </row>
    <row r="574" spans="1:14">
      <c r="A574" s="973"/>
      <c r="B574" s="973"/>
      <c r="C574" s="973"/>
      <c r="D574" s="973"/>
      <c r="E574" s="973"/>
      <c r="F574" s="973"/>
      <c r="G574" s="973"/>
      <c r="H574" s="973"/>
      <c r="I574" s="973"/>
      <c r="J574" s="973"/>
      <c r="K574" s="973"/>
      <c r="L574" s="973"/>
      <c r="M574" s="17"/>
      <c r="N574" s="17"/>
    </row>
    <row r="575" spans="1:14">
      <c r="A575" s="973"/>
      <c r="B575" s="973"/>
      <c r="C575" s="973"/>
      <c r="D575" s="973"/>
      <c r="E575" s="973"/>
      <c r="F575" s="973"/>
      <c r="G575" s="973"/>
      <c r="H575" s="973"/>
      <c r="I575" s="973"/>
      <c r="J575" s="973"/>
      <c r="K575" s="973"/>
      <c r="L575" s="973"/>
      <c r="M575" s="17"/>
      <c r="N575" s="17"/>
    </row>
    <row r="576" spans="1:14">
      <c r="A576" s="973"/>
      <c r="B576" s="973"/>
      <c r="C576" s="973"/>
      <c r="D576" s="973"/>
      <c r="E576" s="973"/>
      <c r="F576" s="973"/>
      <c r="G576" s="973"/>
      <c r="H576" s="973"/>
      <c r="I576" s="973"/>
      <c r="J576" s="973"/>
      <c r="K576" s="973"/>
      <c r="L576" s="973"/>
      <c r="M576" s="17"/>
      <c r="N576" s="17"/>
    </row>
    <row r="577" spans="1:14">
      <c r="A577" s="973"/>
      <c r="B577" s="973"/>
      <c r="C577" s="973"/>
      <c r="D577" s="973"/>
      <c r="E577" s="973"/>
      <c r="F577" s="973"/>
      <c r="G577" s="973"/>
      <c r="H577" s="973"/>
      <c r="I577" s="973"/>
      <c r="J577" s="973"/>
      <c r="K577" s="973"/>
      <c r="L577" s="973"/>
      <c r="M577" s="17"/>
      <c r="N577" s="17"/>
    </row>
    <row r="578" spans="1:14">
      <c r="A578" s="973"/>
      <c r="B578" s="973"/>
      <c r="C578" s="973"/>
      <c r="D578" s="973"/>
      <c r="E578" s="973"/>
      <c r="F578" s="973"/>
      <c r="G578" s="973"/>
      <c r="H578" s="973"/>
      <c r="I578" s="973"/>
      <c r="J578" s="973"/>
      <c r="K578" s="973"/>
      <c r="L578" s="973"/>
      <c r="M578" s="17"/>
      <c r="N578" s="17"/>
    </row>
    <row r="579" spans="1:14">
      <c r="A579" s="973"/>
      <c r="B579" s="973"/>
      <c r="C579" s="973"/>
      <c r="D579" s="973"/>
      <c r="E579" s="973"/>
      <c r="F579" s="973"/>
      <c r="G579" s="973"/>
      <c r="H579" s="973"/>
      <c r="I579" s="973"/>
      <c r="J579" s="973"/>
      <c r="K579" s="973"/>
      <c r="L579" s="973"/>
      <c r="M579" s="17"/>
      <c r="N579" s="17"/>
    </row>
    <row r="580" spans="1:14">
      <c r="A580" s="973"/>
      <c r="B580" s="973"/>
      <c r="C580" s="973"/>
      <c r="D580" s="973"/>
      <c r="E580" s="973"/>
      <c r="F580" s="973"/>
      <c r="G580" s="973"/>
      <c r="H580" s="973"/>
      <c r="I580" s="973"/>
      <c r="J580" s="973"/>
      <c r="K580" s="973"/>
      <c r="L580" s="973"/>
      <c r="M580" s="17"/>
      <c r="N580" s="17"/>
    </row>
    <row r="581" spans="1:14">
      <c r="A581" s="973"/>
      <c r="B581" s="973"/>
      <c r="C581" s="973"/>
      <c r="D581" s="973"/>
      <c r="E581" s="973"/>
      <c r="F581" s="973"/>
      <c r="G581" s="973"/>
      <c r="H581" s="973"/>
      <c r="I581" s="973"/>
      <c r="J581" s="973"/>
      <c r="K581" s="973"/>
      <c r="L581" s="973"/>
      <c r="M581" s="17"/>
      <c r="N581" s="17"/>
    </row>
    <row r="582" spans="1:14">
      <c r="A582" s="973"/>
      <c r="B582" s="973"/>
      <c r="C582" s="973"/>
      <c r="D582" s="973"/>
      <c r="E582" s="973"/>
      <c r="F582" s="973"/>
      <c r="G582" s="973"/>
      <c r="H582" s="973"/>
      <c r="I582" s="973"/>
      <c r="J582" s="973"/>
      <c r="K582" s="973"/>
      <c r="L582" s="973"/>
      <c r="M582" s="17"/>
      <c r="N582" s="17"/>
    </row>
    <row r="583" spans="1:14">
      <c r="A583" s="973"/>
      <c r="B583" s="973"/>
      <c r="C583" s="973"/>
      <c r="D583" s="973"/>
      <c r="E583" s="973"/>
      <c r="F583" s="973"/>
      <c r="G583" s="973"/>
      <c r="H583" s="973"/>
      <c r="I583" s="973"/>
      <c r="J583" s="973"/>
      <c r="K583" s="973"/>
      <c r="L583" s="973"/>
      <c r="M583" s="17"/>
      <c r="N583" s="17"/>
    </row>
    <row r="584" spans="1:14">
      <c r="A584" s="973"/>
      <c r="B584" s="973"/>
      <c r="C584" s="973"/>
      <c r="D584" s="973"/>
      <c r="E584" s="973"/>
      <c r="F584" s="973"/>
      <c r="G584" s="973"/>
      <c r="H584" s="973"/>
      <c r="I584" s="973"/>
      <c r="J584" s="973"/>
      <c r="K584" s="973"/>
      <c r="L584" s="973"/>
      <c r="M584" s="17"/>
      <c r="N584" s="17"/>
    </row>
    <row r="585" spans="1:14">
      <c r="A585" s="973"/>
      <c r="B585" s="973"/>
      <c r="C585" s="973"/>
      <c r="D585" s="973"/>
      <c r="E585" s="973"/>
      <c r="F585" s="973"/>
      <c r="G585" s="973"/>
      <c r="H585" s="973"/>
      <c r="I585" s="973"/>
      <c r="J585" s="973"/>
      <c r="K585" s="973"/>
      <c r="L585" s="973"/>
      <c r="M585" s="17"/>
      <c r="N585" s="17"/>
    </row>
    <row r="586" spans="1:14">
      <c r="A586" s="973"/>
      <c r="B586" s="973"/>
      <c r="C586" s="973"/>
      <c r="D586" s="973"/>
      <c r="E586" s="973"/>
      <c r="F586" s="973"/>
      <c r="G586" s="973"/>
      <c r="H586" s="973"/>
      <c r="I586" s="973"/>
      <c r="J586" s="973"/>
      <c r="K586" s="973"/>
      <c r="L586" s="973"/>
      <c r="M586" s="17"/>
      <c r="N586" s="17"/>
    </row>
    <row r="587" spans="1:14">
      <c r="A587" s="973"/>
      <c r="B587" s="973"/>
      <c r="C587" s="973"/>
      <c r="D587" s="973"/>
      <c r="E587" s="973"/>
      <c r="F587" s="973"/>
      <c r="G587" s="973"/>
      <c r="H587" s="973"/>
      <c r="I587" s="973"/>
      <c r="J587" s="973"/>
      <c r="K587" s="973"/>
      <c r="L587" s="973"/>
      <c r="M587" s="17"/>
      <c r="N587" s="17"/>
    </row>
    <row r="588" spans="1:14">
      <c r="A588" s="973"/>
      <c r="B588" s="973"/>
      <c r="C588" s="973"/>
      <c r="D588" s="973"/>
      <c r="E588" s="973"/>
      <c r="F588" s="973"/>
      <c r="G588" s="973"/>
      <c r="H588" s="973"/>
      <c r="I588" s="973"/>
      <c r="J588" s="973"/>
      <c r="K588" s="973"/>
      <c r="L588" s="973"/>
      <c r="M588" s="17"/>
      <c r="N588" s="17"/>
    </row>
    <row r="589" spans="1:14">
      <c r="A589" s="973"/>
      <c r="B589" s="973"/>
      <c r="C589" s="973"/>
      <c r="D589" s="973"/>
      <c r="E589" s="973"/>
      <c r="F589" s="973"/>
      <c r="G589" s="973"/>
      <c r="H589" s="973"/>
      <c r="I589" s="973"/>
      <c r="J589" s="973"/>
      <c r="K589" s="973"/>
      <c r="L589" s="973"/>
      <c r="M589" s="17"/>
      <c r="N589" s="17"/>
    </row>
    <row r="590" spans="1:14">
      <c r="A590" s="973"/>
      <c r="B590" s="973"/>
      <c r="C590" s="973"/>
      <c r="D590" s="973"/>
      <c r="E590" s="973"/>
      <c r="F590" s="973"/>
      <c r="G590" s="973"/>
      <c r="H590" s="973"/>
      <c r="I590" s="973"/>
      <c r="J590" s="973"/>
      <c r="K590" s="973"/>
      <c r="L590" s="973"/>
      <c r="M590" s="17"/>
      <c r="N590" s="17"/>
    </row>
    <row r="591" spans="1:14">
      <c r="A591" s="973"/>
      <c r="B591" s="973"/>
      <c r="C591" s="973"/>
      <c r="D591" s="973"/>
      <c r="E591" s="973"/>
      <c r="F591" s="973"/>
      <c r="G591" s="973"/>
      <c r="H591" s="973"/>
      <c r="I591" s="973"/>
      <c r="J591" s="973"/>
      <c r="K591" s="973"/>
      <c r="L591" s="973"/>
      <c r="M591" s="17"/>
      <c r="N591" s="17"/>
    </row>
    <row r="592" spans="1:14">
      <c r="A592" s="973"/>
      <c r="B592" s="973"/>
      <c r="C592" s="973"/>
      <c r="D592" s="973"/>
      <c r="E592" s="973"/>
      <c r="F592" s="973"/>
      <c r="G592" s="973"/>
      <c r="H592" s="973"/>
      <c r="I592" s="973"/>
      <c r="J592" s="973"/>
      <c r="K592" s="973"/>
      <c r="L592" s="973"/>
      <c r="M592" s="17"/>
      <c r="N592" s="17"/>
    </row>
    <row r="593" spans="1:14">
      <c r="A593" s="973"/>
      <c r="B593" s="973"/>
      <c r="C593" s="973"/>
      <c r="D593" s="973"/>
      <c r="E593" s="973"/>
      <c r="F593" s="973"/>
      <c r="G593" s="973"/>
      <c r="H593" s="973"/>
      <c r="I593" s="973"/>
      <c r="J593" s="973"/>
      <c r="K593" s="973"/>
      <c r="L593" s="973"/>
      <c r="M593" s="17"/>
      <c r="N593" s="17"/>
    </row>
    <row r="594" spans="1:14">
      <c r="A594" s="973"/>
      <c r="B594" s="973"/>
      <c r="C594" s="973"/>
      <c r="D594" s="973"/>
      <c r="E594" s="973"/>
      <c r="F594" s="973"/>
      <c r="G594" s="973"/>
      <c r="H594" s="973"/>
      <c r="I594" s="973"/>
      <c r="J594" s="973"/>
      <c r="K594" s="973"/>
      <c r="L594" s="973"/>
      <c r="M594" s="17"/>
      <c r="N594" s="17"/>
    </row>
    <row r="595" spans="1:14">
      <c r="A595" s="973"/>
      <c r="B595" s="973"/>
      <c r="C595" s="973"/>
      <c r="D595" s="973"/>
      <c r="E595" s="973"/>
      <c r="F595" s="973"/>
      <c r="G595" s="973"/>
      <c r="H595" s="973"/>
      <c r="I595" s="973"/>
      <c r="J595" s="973"/>
      <c r="K595" s="973"/>
      <c r="L595" s="973"/>
      <c r="M595" s="17"/>
      <c r="N595" s="17"/>
    </row>
    <row r="596" spans="1:14">
      <c r="A596" s="973"/>
      <c r="B596" s="973"/>
      <c r="C596" s="973"/>
      <c r="D596" s="973"/>
      <c r="E596" s="973"/>
      <c r="F596" s="973"/>
      <c r="G596" s="973"/>
      <c r="H596" s="973"/>
      <c r="I596" s="973"/>
      <c r="J596" s="973"/>
      <c r="K596" s="973"/>
      <c r="L596" s="973"/>
      <c r="M596" s="17"/>
      <c r="N596" s="17"/>
    </row>
    <row r="597" spans="1:14">
      <c r="A597" s="973"/>
      <c r="B597" s="973"/>
      <c r="C597" s="973"/>
      <c r="D597" s="973"/>
      <c r="E597" s="973"/>
      <c r="F597" s="973"/>
      <c r="G597" s="973"/>
      <c r="H597" s="973"/>
      <c r="I597" s="973"/>
      <c r="J597" s="973"/>
      <c r="K597" s="973"/>
      <c r="L597" s="973"/>
      <c r="M597" s="17"/>
      <c r="N597" s="17"/>
    </row>
    <row r="598" spans="1:14">
      <c r="A598" s="973"/>
      <c r="B598" s="973"/>
      <c r="C598" s="973"/>
      <c r="D598" s="973"/>
      <c r="E598" s="973"/>
      <c r="F598" s="973"/>
      <c r="G598" s="973"/>
      <c r="H598" s="973"/>
      <c r="I598" s="973"/>
      <c r="J598" s="973"/>
      <c r="K598" s="973"/>
      <c r="L598" s="973"/>
      <c r="M598" s="17"/>
      <c r="N598" s="17"/>
    </row>
    <row r="599" spans="1:14">
      <c r="A599" s="973"/>
      <c r="B599" s="973"/>
      <c r="C599" s="973"/>
      <c r="D599" s="973"/>
      <c r="E599" s="973"/>
      <c r="F599" s="973"/>
      <c r="G599" s="973"/>
      <c r="H599" s="973"/>
      <c r="I599" s="973"/>
      <c r="J599" s="973"/>
      <c r="K599" s="973"/>
      <c r="L599" s="973"/>
      <c r="M599" s="17"/>
      <c r="N599" s="17"/>
    </row>
    <row r="600" spans="1:14">
      <c r="A600" s="973"/>
      <c r="B600" s="973"/>
      <c r="C600" s="973"/>
      <c r="D600" s="973"/>
      <c r="E600" s="973"/>
      <c r="F600" s="973"/>
      <c r="G600" s="973"/>
      <c r="H600" s="973"/>
      <c r="I600" s="973"/>
      <c r="J600" s="973"/>
      <c r="K600" s="973"/>
      <c r="L600" s="973"/>
      <c r="M600" s="17"/>
      <c r="N600" s="17"/>
    </row>
    <row r="601" spans="1:14">
      <c r="A601" s="973"/>
      <c r="B601" s="973"/>
      <c r="C601" s="973"/>
      <c r="D601" s="973"/>
      <c r="E601" s="973"/>
      <c r="F601" s="973"/>
      <c r="G601" s="973"/>
      <c r="H601" s="973"/>
      <c r="I601" s="973"/>
      <c r="J601" s="973"/>
      <c r="K601" s="973"/>
      <c r="L601" s="973"/>
      <c r="M601" s="17"/>
      <c r="N601" s="17"/>
    </row>
    <row r="602" spans="1:14">
      <c r="A602" s="973"/>
      <c r="B602" s="973"/>
      <c r="C602" s="973"/>
      <c r="D602" s="973"/>
      <c r="E602" s="973"/>
      <c r="F602" s="973"/>
      <c r="G602" s="973"/>
      <c r="H602" s="973"/>
      <c r="I602" s="973"/>
      <c r="J602" s="973"/>
      <c r="K602" s="973"/>
      <c r="L602" s="973"/>
      <c r="M602" s="17"/>
      <c r="N602" s="17"/>
    </row>
    <row r="603" spans="1:14">
      <c r="A603" s="973"/>
      <c r="B603" s="973"/>
      <c r="C603" s="973"/>
      <c r="D603" s="973"/>
      <c r="E603" s="973"/>
      <c r="F603" s="973"/>
      <c r="G603" s="973"/>
      <c r="H603" s="973"/>
      <c r="I603" s="973"/>
      <c r="J603" s="973"/>
      <c r="K603" s="973"/>
      <c r="L603" s="973"/>
      <c r="M603" s="17"/>
      <c r="N603" s="17"/>
    </row>
    <row r="604" spans="1:14">
      <c r="A604" s="973"/>
      <c r="B604" s="973"/>
      <c r="C604" s="973"/>
      <c r="D604" s="973"/>
      <c r="E604" s="973"/>
      <c r="F604" s="973"/>
      <c r="G604" s="973"/>
      <c r="H604" s="973"/>
      <c r="I604" s="973"/>
      <c r="J604" s="973"/>
      <c r="K604" s="973"/>
      <c r="L604" s="973"/>
      <c r="M604" s="17"/>
      <c r="N604" s="17"/>
    </row>
    <row r="605" spans="1:14">
      <c r="A605" s="973"/>
      <c r="B605" s="973"/>
      <c r="C605" s="973"/>
      <c r="D605" s="973"/>
      <c r="E605" s="973"/>
      <c r="F605" s="973"/>
      <c r="G605" s="973"/>
      <c r="H605" s="973"/>
      <c r="I605" s="973"/>
      <c r="J605" s="973"/>
      <c r="K605" s="973"/>
      <c r="L605" s="973"/>
      <c r="M605" s="17"/>
      <c r="N605" s="17"/>
    </row>
    <row r="606" spans="1:14">
      <c r="A606" s="973"/>
      <c r="B606" s="973"/>
      <c r="C606" s="973"/>
      <c r="D606" s="973"/>
      <c r="E606" s="973"/>
      <c r="F606" s="973"/>
      <c r="G606" s="973"/>
      <c r="H606" s="973"/>
      <c r="I606" s="973"/>
      <c r="J606" s="973"/>
      <c r="K606" s="973"/>
      <c r="L606" s="973"/>
      <c r="M606" s="17"/>
      <c r="N606" s="17"/>
    </row>
    <row r="607" spans="1:14">
      <c r="A607" s="973"/>
      <c r="B607" s="973"/>
      <c r="C607" s="973"/>
      <c r="D607" s="973"/>
      <c r="E607" s="973"/>
      <c r="F607" s="973"/>
      <c r="G607" s="973"/>
      <c r="H607" s="973"/>
      <c r="I607" s="973"/>
      <c r="J607" s="973"/>
      <c r="K607" s="973"/>
      <c r="L607" s="973"/>
      <c r="M607" s="17"/>
      <c r="N607" s="17"/>
    </row>
    <row r="608" spans="1:14">
      <c r="A608" s="973"/>
      <c r="B608" s="973"/>
      <c r="C608" s="973"/>
      <c r="D608" s="973"/>
      <c r="E608" s="973"/>
      <c r="F608" s="973"/>
      <c r="G608" s="973"/>
      <c r="H608" s="973"/>
      <c r="I608" s="973"/>
      <c r="J608" s="973"/>
      <c r="K608" s="973"/>
      <c r="L608" s="973"/>
      <c r="M608" s="17"/>
      <c r="N608" s="17"/>
    </row>
    <row r="609" spans="1:14">
      <c r="A609" s="973"/>
      <c r="B609" s="973"/>
      <c r="C609" s="973"/>
      <c r="D609" s="973"/>
      <c r="E609" s="973"/>
      <c r="F609" s="973"/>
      <c r="G609" s="973"/>
      <c r="H609" s="973"/>
      <c r="I609" s="973"/>
      <c r="J609" s="973"/>
      <c r="K609" s="973"/>
      <c r="L609" s="973"/>
      <c r="M609" s="17"/>
      <c r="N609" s="17"/>
    </row>
    <row r="610" spans="1:14">
      <c r="A610" s="973"/>
      <c r="B610" s="973"/>
      <c r="C610" s="973"/>
      <c r="D610" s="973"/>
      <c r="E610" s="973"/>
      <c r="F610" s="973"/>
      <c r="G610" s="973"/>
      <c r="H610" s="973"/>
      <c r="I610" s="973"/>
      <c r="J610" s="973"/>
      <c r="K610" s="973"/>
      <c r="L610" s="973"/>
      <c r="M610" s="17"/>
      <c r="N610" s="17"/>
    </row>
    <row r="611" spans="1:14">
      <c r="A611" s="973"/>
      <c r="B611" s="973"/>
      <c r="C611" s="973"/>
      <c r="D611" s="973"/>
      <c r="E611" s="973"/>
      <c r="F611" s="973"/>
      <c r="G611" s="973"/>
      <c r="H611" s="973"/>
      <c r="I611" s="973"/>
      <c r="J611" s="973"/>
      <c r="K611" s="973"/>
      <c r="L611" s="973"/>
      <c r="M611" s="17"/>
      <c r="N611" s="17"/>
    </row>
    <row r="612" spans="1:14">
      <c r="A612" s="973"/>
      <c r="B612" s="973"/>
      <c r="C612" s="973"/>
      <c r="D612" s="973"/>
      <c r="E612" s="973"/>
      <c r="F612" s="973"/>
      <c r="G612" s="973"/>
      <c r="H612" s="973"/>
      <c r="I612" s="973"/>
      <c r="J612" s="973"/>
      <c r="K612" s="973"/>
      <c r="L612" s="973"/>
      <c r="M612" s="17"/>
      <c r="N612" s="17"/>
    </row>
    <row r="613" spans="1:14">
      <c r="A613" s="973"/>
      <c r="B613" s="973"/>
      <c r="C613" s="973"/>
      <c r="D613" s="973"/>
      <c r="E613" s="973"/>
      <c r="F613" s="973"/>
      <c r="G613" s="973"/>
      <c r="H613" s="973"/>
      <c r="I613" s="973"/>
      <c r="J613" s="973"/>
      <c r="K613" s="973"/>
      <c r="L613" s="973"/>
      <c r="M613" s="17"/>
      <c r="N613" s="17"/>
    </row>
    <row r="614" spans="1:14">
      <c r="A614" s="973"/>
      <c r="B614" s="973"/>
      <c r="C614" s="973"/>
      <c r="D614" s="973"/>
      <c r="E614" s="973"/>
      <c r="F614" s="973"/>
      <c r="G614" s="973"/>
      <c r="H614" s="973"/>
      <c r="I614" s="973"/>
      <c r="J614" s="973"/>
      <c r="K614" s="973"/>
      <c r="L614" s="973"/>
      <c r="M614" s="17"/>
      <c r="N614" s="17"/>
    </row>
    <row r="615" spans="1:14">
      <c r="A615" s="973"/>
      <c r="B615" s="973"/>
      <c r="C615" s="973"/>
      <c r="D615" s="973"/>
      <c r="E615" s="973"/>
      <c r="F615" s="973"/>
      <c r="G615" s="973"/>
      <c r="H615" s="973"/>
      <c r="I615" s="973"/>
      <c r="J615" s="973"/>
      <c r="K615" s="973"/>
      <c r="L615" s="973"/>
      <c r="M615" s="17"/>
      <c r="N615" s="17"/>
    </row>
    <row r="616" spans="1:14">
      <c r="A616" s="973"/>
      <c r="B616" s="973"/>
      <c r="C616" s="973"/>
      <c r="D616" s="973"/>
      <c r="E616" s="973"/>
      <c r="F616" s="973"/>
      <c r="G616" s="973"/>
      <c r="H616" s="973"/>
      <c r="I616" s="973"/>
      <c r="J616" s="973"/>
      <c r="K616" s="973"/>
      <c r="L616" s="973"/>
      <c r="M616" s="17"/>
      <c r="N616" s="17"/>
    </row>
    <row r="617" spans="1:14">
      <c r="A617" s="973"/>
      <c r="B617" s="973"/>
      <c r="C617" s="973"/>
      <c r="D617" s="973"/>
      <c r="E617" s="973"/>
      <c r="F617" s="973"/>
      <c r="G617" s="973"/>
      <c r="H617" s="973"/>
      <c r="I617" s="973"/>
      <c r="J617" s="973"/>
      <c r="K617" s="973"/>
      <c r="L617" s="973"/>
      <c r="M617" s="17"/>
      <c r="N617" s="17"/>
    </row>
    <row r="618" spans="1:14">
      <c r="A618" s="973"/>
      <c r="B618" s="973"/>
      <c r="C618" s="973"/>
      <c r="D618" s="973"/>
      <c r="E618" s="973"/>
      <c r="F618" s="973"/>
      <c r="G618" s="973"/>
      <c r="H618" s="973"/>
      <c r="I618" s="973"/>
      <c r="J618" s="973"/>
      <c r="K618" s="973"/>
      <c r="L618" s="973"/>
      <c r="M618" s="17"/>
      <c r="N618" s="17"/>
    </row>
    <row r="619" spans="1:14">
      <c r="A619" s="973"/>
      <c r="B619" s="973"/>
      <c r="C619" s="973"/>
      <c r="D619" s="973"/>
      <c r="E619" s="973"/>
      <c r="F619" s="973"/>
      <c r="G619" s="973"/>
      <c r="H619" s="973"/>
      <c r="I619" s="973"/>
      <c r="J619" s="973"/>
      <c r="K619" s="973"/>
      <c r="L619" s="973"/>
      <c r="M619" s="17"/>
      <c r="N619" s="17"/>
    </row>
    <row r="620" spans="1:14">
      <c r="A620" s="973"/>
      <c r="B620" s="973"/>
      <c r="C620" s="973"/>
      <c r="D620" s="973"/>
      <c r="E620" s="973"/>
      <c r="F620" s="973"/>
      <c r="G620" s="973"/>
      <c r="H620" s="973"/>
      <c r="I620" s="973"/>
      <c r="J620" s="973"/>
      <c r="K620" s="973"/>
      <c r="L620" s="973"/>
      <c r="M620" s="17"/>
      <c r="N620" s="17"/>
    </row>
    <row r="621" spans="1:14">
      <c r="A621" s="973"/>
      <c r="B621" s="973"/>
      <c r="C621" s="973"/>
      <c r="D621" s="973"/>
      <c r="E621" s="973"/>
      <c r="F621" s="973"/>
      <c r="G621" s="973"/>
      <c r="H621" s="973"/>
      <c r="I621" s="973"/>
      <c r="J621" s="973"/>
      <c r="K621" s="973"/>
      <c r="L621" s="973"/>
      <c r="M621" s="17"/>
      <c r="N621" s="17"/>
    </row>
    <row r="622" spans="1:14">
      <c r="A622" s="973"/>
      <c r="B622" s="973"/>
      <c r="C622" s="973"/>
      <c r="D622" s="973"/>
      <c r="E622" s="973"/>
      <c r="F622" s="973"/>
      <c r="G622" s="973"/>
      <c r="H622" s="973"/>
      <c r="I622" s="973"/>
      <c r="J622" s="973"/>
      <c r="K622" s="973"/>
      <c r="L622" s="973"/>
      <c r="M622" s="17"/>
      <c r="N622" s="17"/>
    </row>
    <row r="623" spans="1:14">
      <c r="A623" s="973"/>
      <c r="B623" s="973"/>
      <c r="C623" s="973"/>
      <c r="D623" s="973"/>
      <c r="E623" s="973"/>
      <c r="F623" s="973"/>
      <c r="G623" s="973"/>
      <c r="H623" s="973"/>
      <c r="I623" s="973"/>
      <c r="J623" s="973"/>
      <c r="K623" s="973"/>
      <c r="L623" s="973"/>
      <c r="M623" s="17"/>
      <c r="N623" s="17"/>
    </row>
    <row r="624" spans="1:14">
      <c r="A624" s="973"/>
      <c r="B624" s="973"/>
      <c r="C624" s="973"/>
      <c r="D624" s="973"/>
      <c r="E624" s="973"/>
      <c r="F624" s="973"/>
      <c r="G624" s="973"/>
      <c r="H624" s="973"/>
      <c r="I624" s="973"/>
      <c r="J624" s="973"/>
      <c r="K624" s="973"/>
      <c r="L624" s="973"/>
      <c r="M624" s="17"/>
      <c r="N624" s="17"/>
    </row>
    <row r="625" spans="1:14">
      <c r="A625" s="973"/>
      <c r="B625" s="973"/>
      <c r="C625" s="973"/>
      <c r="D625" s="973"/>
      <c r="E625" s="973"/>
      <c r="F625" s="973"/>
      <c r="G625" s="973"/>
      <c r="H625" s="973"/>
      <c r="I625" s="973"/>
      <c r="J625" s="973"/>
      <c r="K625" s="973"/>
      <c r="L625" s="973"/>
      <c r="M625" s="17"/>
      <c r="N625" s="17"/>
    </row>
    <row r="626" spans="1:14">
      <c r="A626" s="973"/>
      <c r="B626" s="973"/>
      <c r="C626" s="973"/>
      <c r="D626" s="973"/>
      <c r="E626" s="973"/>
      <c r="F626" s="973"/>
      <c r="G626" s="973"/>
      <c r="H626" s="973"/>
      <c r="I626" s="973"/>
      <c r="J626" s="973"/>
      <c r="K626" s="973"/>
      <c r="L626" s="973"/>
      <c r="M626" s="17"/>
      <c r="N626" s="17"/>
    </row>
    <row r="627" spans="1:14">
      <c r="A627" s="973"/>
      <c r="B627" s="973"/>
      <c r="C627" s="973"/>
      <c r="D627" s="973"/>
      <c r="E627" s="973"/>
      <c r="F627" s="973"/>
      <c r="G627" s="973"/>
      <c r="H627" s="973"/>
      <c r="I627" s="973"/>
      <c r="J627" s="973"/>
      <c r="K627" s="973"/>
      <c r="L627" s="973"/>
      <c r="M627" s="17"/>
      <c r="N627" s="17"/>
    </row>
    <row r="628" spans="1:14">
      <c r="A628" s="973"/>
      <c r="B628" s="973"/>
      <c r="C628" s="973"/>
      <c r="D628" s="973"/>
      <c r="E628" s="973"/>
      <c r="F628" s="973"/>
      <c r="G628" s="973"/>
      <c r="H628" s="973"/>
      <c r="I628" s="973"/>
      <c r="J628" s="973"/>
      <c r="K628" s="973"/>
      <c r="L628" s="973"/>
      <c r="M628" s="17"/>
      <c r="N628" s="17"/>
    </row>
    <row r="629" spans="1:14">
      <c r="A629" s="973"/>
      <c r="B629" s="973"/>
      <c r="C629" s="973"/>
      <c r="D629" s="973"/>
      <c r="E629" s="973"/>
      <c r="F629" s="973"/>
      <c r="G629" s="973"/>
      <c r="H629" s="973"/>
      <c r="I629" s="973"/>
      <c r="J629" s="973"/>
      <c r="K629" s="973"/>
      <c r="L629" s="973"/>
      <c r="M629" s="17"/>
      <c r="N629" s="17"/>
    </row>
    <row r="630" spans="1:14">
      <c r="A630" s="973"/>
      <c r="B630" s="973"/>
      <c r="C630" s="973"/>
      <c r="D630" s="973"/>
      <c r="E630" s="973"/>
      <c r="F630" s="973"/>
      <c r="G630" s="973"/>
      <c r="H630" s="973"/>
      <c r="I630" s="973"/>
      <c r="J630" s="973"/>
      <c r="K630" s="973"/>
      <c r="L630" s="973"/>
      <c r="M630" s="17"/>
      <c r="N630" s="17"/>
    </row>
    <row r="631" spans="1:14">
      <c r="A631" s="973"/>
      <c r="B631" s="973"/>
      <c r="C631" s="973"/>
      <c r="D631" s="973"/>
      <c r="E631" s="973"/>
      <c r="F631" s="973"/>
      <c r="G631" s="973"/>
      <c r="H631" s="973"/>
      <c r="I631" s="973"/>
      <c r="J631" s="973"/>
      <c r="K631" s="973"/>
      <c r="L631" s="973"/>
      <c r="M631" s="17"/>
      <c r="N631" s="17"/>
    </row>
    <row r="632" spans="1:14">
      <c r="A632" s="973"/>
      <c r="B632" s="973"/>
      <c r="C632" s="973"/>
      <c r="D632" s="973"/>
      <c r="E632" s="973"/>
      <c r="F632" s="973"/>
      <c r="G632" s="973"/>
      <c r="H632" s="973"/>
      <c r="I632" s="973"/>
      <c r="J632" s="973"/>
      <c r="K632" s="973"/>
      <c r="L632" s="973"/>
      <c r="M632" s="17"/>
      <c r="N632" s="17"/>
    </row>
    <row r="633" spans="1:14">
      <c r="A633" s="973"/>
      <c r="B633" s="973"/>
      <c r="C633" s="973"/>
      <c r="D633" s="973"/>
      <c r="E633" s="973"/>
      <c r="F633" s="973"/>
      <c r="G633" s="973"/>
      <c r="H633" s="973"/>
      <c r="I633" s="973"/>
      <c r="J633" s="973"/>
      <c r="K633" s="973"/>
      <c r="L633" s="973"/>
      <c r="M633" s="17"/>
      <c r="N633" s="17"/>
    </row>
    <row r="634" spans="1:14">
      <c r="A634" s="973"/>
      <c r="B634" s="973"/>
      <c r="C634" s="973"/>
      <c r="D634" s="973"/>
      <c r="E634" s="973"/>
      <c r="F634" s="973"/>
      <c r="G634" s="973"/>
      <c r="H634" s="973"/>
      <c r="I634" s="973"/>
      <c r="J634" s="973"/>
      <c r="K634" s="973"/>
      <c r="L634" s="973"/>
      <c r="M634" s="17"/>
      <c r="N634" s="17"/>
    </row>
    <row r="635" spans="1:14">
      <c r="A635" s="973"/>
      <c r="B635" s="973"/>
      <c r="C635" s="973"/>
      <c r="D635" s="973"/>
      <c r="E635" s="973"/>
      <c r="F635" s="973"/>
      <c r="G635" s="973"/>
      <c r="H635" s="973"/>
      <c r="I635" s="973"/>
      <c r="J635" s="973"/>
      <c r="K635" s="973"/>
      <c r="L635" s="973"/>
      <c r="M635" s="17"/>
      <c r="N635" s="17"/>
    </row>
    <row r="636" spans="1:14">
      <c r="A636" s="973"/>
      <c r="B636" s="973"/>
      <c r="C636" s="973"/>
      <c r="D636" s="973"/>
      <c r="E636" s="973"/>
      <c r="F636" s="973"/>
      <c r="G636" s="973"/>
      <c r="H636" s="973"/>
      <c r="I636" s="973"/>
      <c r="J636" s="973"/>
      <c r="K636" s="973"/>
      <c r="L636" s="973"/>
      <c r="M636" s="17"/>
      <c r="N636" s="17"/>
    </row>
    <row r="637" spans="1:14">
      <c r="A637" s="973"/>
      <c r="B637" s="973"/>
      <c r="C637" s="973"/>
      <c r="D637" s="973"/>
      <c r="E637" s="973"/>
      <c r="F637" s="973"/>
      <c r="G637" s="973"/>
      <c r="H637" s="973"/>
      <c r="I637" s="973"/>
      <c r="J637" s="973"/>
      <c r="K637" s="973"/>
      <c r="L637" s="973"/>
      <c r="M637" s="17"/>
      <c r="N637" s="17"/>
    </row>
    <row r="638" spans="1:14">
      <c r="A638" s="973"/>
      <c r="B638" s="973"/>
      <c r="C638" s="973"/>
      <c r="D638" s="973"/>
      <c r="E638" s="973"/>
      <c r="F638" s="973"/>
      <c r="G638" s="973"/>
      <c r="H638" s="973"/>
      <c r="I638" s="973"/>
      <c r="J638" s="973"/>
      <c r="K638" s="973"/>
      <c r="L638" s="973"/>
      <c r="M638" s="17"/>
      <c r="N638" s="17"/>
    </row>
    <row r="639" spans="1:14">
      <c r="A639" s="973"/>
      <c r="B639" s="973"/>
      <c r="C639" s="973"/>
      <c r="D639" s="973"/>
      <c r="E639" s="973"/>
      <c r="F639" s="973"/>
      <c r="G639" s="973"/>
      <c r="H639" s="973"/>
      <c r="I639" s="973"/>
      <c r="J639" s="973"/>
      <c r="K639" s="973"/>
      <c r="L639" s="973"/>
      <c r="M639" s="17"/>
      <c r="N639" s="17"/>
    </row>
    <row r="640" spans="1:14">
      <c r="A640" s="973"/>
      <c r="B640" s="973"/>
      <c r="C640" s="973"/>
      <c r="D640" s="973"/>
      <c r="E640" s="973"/>
      <c r="F640" s="973"/>
      <c r="G640" s="973"/>
      <c r="H640" s="973"/>
      <c r="I640" s="973"/>
      <c r="J640" s="973"/>
      <c r="K640" s="973"/>
      <c r="L640" s="973"/>
      <c r="M640" s="17"/>
      <c r="N640" s="17"/>
    </row>
    <row r="641" spans="1:14">
      <c r="A641" s="973"/>
      <c r="B641" s="973"/>
      <c r="C641" s="973"/>
      <c r="D641" s="973"/>
      <c r="E641" s="973"/>
      <c r="F641" s="973"/>
      <c r="G641" s="973"/>
      <c r="H641" s="973"/>
      <c r="I641" s="973"/>
      <c r="J641" s="973"/>
      <c r="K641" s="973"/>
      <c r="L641" s="973"/>
      <c r="M641" s="17"/>
      <c r="N641" s="17"/>
    </row>
    <row r="642" spans="1:14">
      <c r="A642" s="973"/>
      <c r="B642" s="973"/>
      <c r="C642" s="973"/>
      <c r="D642" s="973"/>
      <c r="E642" s="973"/>
      <c r="F642" s="973"/>
      <c r="G642" s="973"/>
      <c r="H642" s="973"/>
      <c r="I642" s="973"/>
      <c r="J642" s="973"/>
      <c r="K642" s="973"/>
      <c r="L642" s="973"/>
      <c r="M642" s="17"/>
      <c r="N642" s="17"/>
    </row>
    <row r="643" spans="1:14">
      <c r="A643" s="973"/>
      <c r="B643" s="973"/>
      <c r="C643" s="973"/>
      <c r="D643" s="973"/>
      <c r="E643" s="973"/>
      <c r="F643" s="973"/>
      <c r="G643" s="973"/>
      <c r="H643" s="973"/>
      <c r="I643" s="973"/>
      <c r="J643" s="973"/>
      <c r="K643" s="973"/>
      <c r="L643" s="973"/>
      <c r="M643" s="17"/>
      <c r="N643" s="17"/>
    </row>
    <row r="644" spans="1:14">
      <c r="A644" s="973"/>
      <c r="B644" s="973"/>
      <c r="C644" s="973"/>
      <c r="D644" s="973"/>
      <c r="E644" s="973"/>
      <c r="F644" s="973"/>
      <c r="G644" s="973"/>
      <c r="H644" s="973"/>
      <c r="I644" s="973"/>
      <c r="J644" s="973"/>
      <c r="K644" s="973"/>
      <c r="L644" s="973"/>
      <c r="M644" s="17"/>
      <c r="N644" s="17"/>
    </row>
    <row r="645" spans="1:14">
      <c r="A645" s="973"/>
      <c r="B645" s="973"/>
      <c r="C645" s="973"/>
      <c r="D645" s="973"/>
      <c r="E645" s="973"/>
      <c r="F645" s="973"/>
      <c r="G645" s="973"/>
      <c r="H645" s="973"/>
      <c r="I645" s="973"/>
      <c r="J645" s="973"/>
      <c r="K645" s="973"/>
      <c r="L645" s="973"/>
      <c r="M645" s="17"/>
      <c r="N645" s="17"/>
    </row>
    <row r="646" spans="1:14">
      <c r="A646" s="973"/>
      <c r="B646" s="973"/>
      <c r="C646" s="973"/>
      <c r="D646" s="973"/>
      <c r="E646" s="973"/>
      <c r="F646" s="973"/>
      <c r="G646" s="973"/>
      <c r="H646" s="973"/>
      <c r="I646" s="973"/>
      <c r="J646" s="973"/>
      <c r="K646" s="973"/>
      <c r="L646" s="973"/>
      <c r="M646" s="17"/>
      <c r="N646" s="17"/>
    </row>
    <row r="647" spans="1:14">
      <c r="A647" s="973"/>
      <c r="B647" s="973"/>
      <c r="C647" s="973"/>
      <c r="D647" s="973"/>
      <c r="E647" s="973"/>
      <c r="F647" s="973"/>
      <c r="G647" s="973"/>
      <c r="H647" s="973"/>
      <c r="I647" s="973"/>
      <c r="J647" s="973"/>
      <c r="K647" s="973"/>
      <c r="L647" s="973"/>
      <c r="M647" s="17"/>
      <c r="N647" s="17"/>
    </row>
    <row r="648" spans="1:14">
      <c r="A648" s="973"/>
      <c r="B648" s="973"/>
      <c r="C648" s="973"/>
      <c r="D648" s="973"/>
      <c r="E648" s="973"/>
      <c r="F648" s="973"/>
      <c r="G648" s="973"/>
      <c r="H648" s="973"/>
      <c r="I648" s="973"/>
      <c r="J648" s="973"/>
      <c r="K648" s="973"/>
      <c r="L648" s="973"/>
      <c r="M648" s="17"/>
      <c r="N648" s="17"/>
    </row>
    <row r="649" spans="1:14">
      <c r="A649" s="973"/>
      <c r="B649" s="973"/>
      <c r="C649" s="973"/>
      <c r="D649" s="973"/>
      <c r="E649" s="973"/>
      <c r="F649" s="973"/>
      <c r="G649" s="973"/>
      <c r="H649" s="973"/>
      <c r="I649" s="973"/>
      <c r="J649" s="973"/>
      <c r="K649" s="973"/>
      <c r="L649" s="973"/>
      <c r="M649" s="17"/>
      <c r="N649" s="17"/>
    </row>
    <row r="650" spans="1:14">
      <c r="A650" s="973"/>
      <c r="B650" s="973"/>
      <c r="C650" s="973"/>
      <c r="D650" s="973"/>
      <c r="E650" s="973"/>
      <c r="F650" s="973"/>
      <c r="G650" s="973"/>
      <c r="H650" s="973"/>
      <c r="I650" s="973"/>
      <c r="J650" s="973"/>
      <c r="K650" s="973"/>
      <c r="L650" s="973"/>
      <c r="M650" s="17"/>
      <c r="N650" s="17"/>
    </row>
    <row r="651" spans="1:14">
      <c r="A651" s="973"/>
      <c r="B651" s="973"/>
      <c r="C651" s="973"/>
      <c r="D651" s="973"/>
      <c r="E651" s="973"/>
      <c r="F651" s="973"/>
      <c r="G651" s="973"/>
      <c r="H651" s="973"/>
      <c r="I651" s="973"/>
      <c r="J651" s="973"/>
      <c r="K651" s="973"/>
      <c r="L651" s="973"/>
      <c r="M651" s="17"/>
      <c r="N651" s="17"/>
    </row>
    <row r="652" spans="1:14">
      <c r="A652" s="973"/>
      <c r="B652" s="973"/>
      <c r="C652" s="973"/>
      <c r="D652" s="973"/>
      <c r="E652" s="973"/>
      <c r="F652" s="973"/>
      <c r="G652" s="973"/>
      <c r="H652" s="973"/>
      <c r="I652" s="973"/>
      <c r="J652" s="973"/>
      <c r="K652" s="973"/>
      <c r="L652" s="973"/>
      <c r="M652" s="17"/>
      <c r="N652" s="17"/>
    </row>
    <row r="653" spans="1:14">
      <c r="A653" s="973"/>
      <c r="B653" s="973"/>
      <c r="C653" s="973"/>
      <c r="D653" s="973"/>
      <c r="E653" s="973"/>
      <c r="F653" s="973"/>
      <c r="G653" s="973"/>
      <c r="H653" s="973"/>
      <c r="I653" s="973"/>
      <c r="J653" s="973"/>
      <c r="K653" s="973"/>
      <c r="L653" s="973"/>
      <c r="M653" s="17"/>
      <c r="N653" s="17"/>
    </row>
    <row r="654" spans="1:14">
      <c r="A654" s="973"/>
      <c r="B654" s="973"/>
      <c r="C654" s="973"/>
      <c r="D654" s="973"/>
      <c r="E654" s="973"/>
      <c r="F654" s="973"/>
      <c r="G654" s="973"/>
      <c r="H654" s="973"/>
      <c r="I654" s="973"/>
      <c r="J654" s="973"/>
      <c r="K654" s="973"/>
      <c r="L654" s="973"/>
      <c r="M654" s="17"/>
      <c r="N654" s="17"/>
    </row>
    <row r="655" spans="1:14">
      <c r="A655" s="973"/>
      <c r="B655" s="973"/>
      <c r="C655" s="973"/>
      <c r="D655" s="973"/>
      <c r="E655" s="973"/>
      <c r="F655" s="973"/>
      <c r="G655" s="973"/>
      <c r="H655" s="973"/>
      <c r="I655" s="973"/>
      <c r="J655" s="973"/>
      <c r="K655" s="973"/>
      <c r="L655" s="973"/>
      <c r="M655" s="17"/>
      <c r="N655" s="17"/>
    </row>
    <row r="656" spans="1:14">
      <c r="A656" s="973"/>
      <c r="B656" s="973"/>
      <c r="C656" s="973"/>
      <c r="D656" s="973"/>
      <c r="E656" s="973"/>
      <c r="F656" s="973"/>
      <c r="G656" s="973"/>
      <c r="H656" s="973"/>
      <c r="I656" s="973"/>
      <c r="J656" s="973"/>
      <c r="K656" s="973"/>
      <c r="L656" s="973"/>
      <c r="M656" s="17"/>
      <c r="N656" s="17"/>
    </row>
    <row r="657" spans="1:14">
      <c r="A657" s="973"/>
      <c r="B657" s="973"/>
      <c r="C657" s="973"/>
      <c r="D657" s="973"/>
      <c r="E657" s="973"/>
      <c r="F657" s="973"/>
      <c r="G657" s="973"/>
      <c r="H657" s="973"/>
      <c r="I657" s="973"/>
      <c r="J657" s="973"/>
      <c r="K657" s="973"/>
      <c r="L657" s="973"/>
      <c r="M657" s="17"/>
      <c r="N657" s="17"/>
    </row>
    <row r="658" spans="1:14">
      <c r="A658" s="973"/>
      <c r="B658" s="973"/>
      <c r="C658" s="973"/>
      <c r="D658" s="973"/>
      <c r="E658" s="973"/>
      <c r="F658" s="973"/>
      <c r="G658" s="973"/>
      <c r="H658" s="973"/>
      <c r="I658" s="973"/>
      <c r="J658" s="973"/>
      <c r="K658" s="973"/>
      <c r="L658" s="973"/>
      <c r="M658" s="17"/>
      <c r="N658" s="17"/>
    </row>
    <row r="659" spans="1:14">
      <c r="A659" s="973"/>
      <c r="B659" s="973"/>
      <c r="C659" s="973"/>
      <c r="D659" s="973"/>
      <c r="E659" s="973"/>
      <c r="F659" s="973"/>
      <c r="G659" s="973"/>
      <c r="H659" s="973"/>
      <c r="I659" s="973"/>
      <c r="J659" s="973"/>
      <c r="K659" s="973"/>
      <c r="L659" s="973"/>
      <c r="M659" s="17"/>
      <c r="N659" s="17"/>
    </row>
    <row r="660" spans="1:14">
      <c r="A660" s="973"/>
      <c r="B660" s="973"/>
      <c r="C660" s="973"/>
      <c r="D660" s="973"/>
      <c r="E660" s="973"/>
      <c r="F660" s="973"/>
      <c r="G660" s="973"/>
      <c r="H660" s="973"/>
      <c r="I660" s="973"/>
      <c r="J660" s="973"/>
      <c r="K660" s="973"/>
      <c r="L660" s="973"/>
      <c r="M660" s="17"/>
      <c r="N660" s="17"/>
    </row>
    <row r="661" spans="1:14">
      <c r="A661" s="973"/>
      <c r="B661" s="973"/>
      <c r="C661" s="973"/>
      <c r="D661" s="973"/>
      <c r="E661" s="973"/>
      <c r="F661" s="973"/>
      <c r="G661" s="973"/>
      <c r="H661" s="973"/>
      <c r="I661" s="973"/>
      <c r="J661" s="973"/>
      <c r="K661" s="973"/>
      <c r="L661" s="973"/>
      <c r="M661" s="17"/>
      <c r="N661" s="17"/>
    </row>
    <row r="662" spans="1:14">
      <c r="A662" s="973"/>
      <c r="B662" s="973"/>
      <c r="C662" s="973"/>
      <c r="D662" s="973"/>
      <c r="E662" s="973"/>
      <c r="F662" s="973"/>
      <c r="G662" s="973"/>
      <c r="H662" s="973"/>
      <c r="I662" s="973"/>
      <c r="J662" s="973"/>
      <c r="K662" s="973"/>
      <c r="L662" s="973"/>
      <c r="M662" s="17"/>
      <c r="N662" s="17"/>
    </row>
    <row r="663" spans="1:14">
      <c r="A663" s="973"/>
      <c r="B663" s="973"/>
      <c r="C663" s="973"/>
      <c r="D663" s="973"/>
      <c r="E663" s="973"/>
      <c r="F663" s="973"/>
      <c r="G663" s="973"/>
      <c r="H663" s="973"/>
      <c r="I663" s="973"/>
      <c r="J663" s="973"/>
      <c r="K663" s="973"/>
      <c r="L663" s="973"/>
      <c r="M663" s="17"/>
      <c r="N663" s="17"/>
    </row>
    <row r="664" spans="1:14">
      <c r="A664" s="973"/>
      <c r="B664" s="973"/>
      <c r="C664" s="973"/>
      <c r="D664" s="973"/>
      <c r="E664" s="973"/>
      <c r="F664" s="973"/>
      <c r="G664" s="973"/>
      <c r="H664" s="973"/>
      <c r="I664" s="973"/>
      <c r="J664" s="973"/>
      <c r="K664" s="973"/>
      <c r="L664" s="973"/>
      <c r="M664" s="17"/>
      <c r="N664" s="17"/>
    </row>
    <row r="665" spans="1:14">
      <c r="A665" s="973"/>
      <c r="B665" s="973"/>
      <c r="C665" s="973"/>
      <c r="D665" s="973"/>
      <c r="E665" s="973"/>
      <c r="F665" s="973"/>
      <c r="G665" s="973"/>
      <c r="H665" s="973"/>
      <c r="I665" s="973"/>
      <c r="J665" s="973"/>
      <c r="K665" s="973"/>
      <c r="L665" s="973"/>
      <c r="M665" s="17"/>
      <c r="N665" s="17"/>
    </row>
    <row r="666" spans="1:14">
      <c r="A666" s="973"/>
      <c r="B666" s="973"/>
      <c r="C666" s="973"/>
      <c r="D666" s="973"/>
      <c r="E666" s="973"/>
      <c r="F666" s="973"/>
      <c r="G666" s="973"/>
      <c r="H666" s="973"/>
      <c r="I666" s="973"/>
      <c r="J666" s="973"/>
      <c r="K666" s="973"/>
      <c r="L666" s="973"/>
      <c r="M666" s="17"/>
      <c r="N666" s="17"/>
    </row>
    <row r="667" spans="1:14">
      <c r="A667" s="973"/>
      <c r="B667" s="973"/>
      <c r="C667" s="973"/>
      <c r="D667" s="973"/>
      <c r="E667" s="973"/>
      <c r="F667" s="973"/>
      <c r="G667" s="973"/>
      <c r="H667" s="973"/>
      <c r="I667" s="973"/>
      <c r="J667" s="973"/>
      <c r="K667" s="973"/>
      <c r="L667" s="973"/>
      <c r="M667" s="17"/>
      <c r="N667" s="17"/>
    </row>
    <row r="668" spans="1:14">
      <c r="A668" s="973"/>
      <c r="B668" s="973"/>
      <c r="C668" s="973"/>
      <c r="D668" s="973"/>
      <c r="E668" s="973"/>
      <c r="F668" s="973"/>
      <c r="G668" s="973"/>
      <c r="H668" s="973"/>
      <c r="I668" s="973"/>
      <c r="J668" s="973"/>
      <c r="K668" s="973"/>
      <c r="L668" s="973"/>
      <c r="M668" s="17"/>
      <c r="N668" s="17"/>
    </row>
    <row r="669" spans="1:14">
      <c r="A669" s="973"/>
      <c r="B669" s="973"/>
      <c r="C669" s="973"/>
      <c r="D669" s="973"/>
      <c r="E669" s="973"/>
      <c r="F669" s="973"/>
      <c r="G669" s="973"/>
      <c r="H669" s="973"/>
      <c r="I669" s="973"/>
      <c r="J669" s="973"/>
      <c r="K669" s="973"/>
      <c r="L669" s="973"/>
      <c r="M669" s="17"/>
      <c r="N669" s="17"/>
    </row>
    <row r="670" spans="1:14">
      <c r="A670" s="973"/>
      <c r="B670" s="973"/>
      <c r="C670" s="973"/>
      <c r="D670" s="973"/>
      <c r="E670" s="973"/>
      <c r="F670" s="973"/>
      <c r="G670" s="973"/>
      <c r="H670" s="973"/>
      <c r="I670" s="973"/>
      <c r="J670" s="973"/>
      <c r="K670" s="973"/>
      <c r="L670" s="973"/>
      <c r="M670" s="17"/>
      <c r="N670" s="17"/>
    </row>
    <row r="671" spans="1:14">
      <c r="A671" s="973"/>
      <c r="B671" s="973"/>
      <c r="C671" s="973"/>
      <c r="D671" s="973"/>
      <c r="E671" s="973"/>
      <c r="F671" s="973"/>
      <c r="G671" s="973"/>
      <c r="H671" s="973"/>
      <c r="I671" s="973"/>
      <c r="J671" s="973"/>
      <c r="K671" s="973"/>
      <c r="L671" s="973"/>
      <c r="M671" s="17"/>
      <c r="N671" s="17"/>
    </row>
    <row r="672" spans="1:14">
      <c r="A672" s="973"/>
      <c r="B672" s="973"/>
      <c r="C672" s="973"/>
      <c r="D672" s="973"/>
      <c r="E672" s="973"/>
      <c r="F672" s="973"/>
      <c r="G672" s="973"/>
      <c r="H672" s="973"/>
      <c r="I672" s="973"/>
      <c r="J672" s="973"/>
      <c r="K672" s="973"/>
      <c r="L672" s="973"/>
      <c r="M672" s="17"/>
      <c r="N672" s="17"/>
    </row>
    <row r="673" spans="1:14">
      <c r="A673" s="973"/>
      <c r="B673" s="973"/>
      <c r="C673" s="973"/>
      <c r="D673" s="973"/>
      <c r="E673" s="973"/>
      <c r="F673" s="973"/>
      <c r="G673" s="973"/>
      <c r="H673" s="973"/>
      <c r="I673" s="973"/>
      <c r="J673" s="973"/>
      <c r="K673" s="973"/>
      <c r="L673" s="973"/>
      <c r="M673" s="17"/>
      <c r="N673" s="17"/>
    </row>
    <row r="674" spans="1:14">
      <c r="A674" s="973"/>
      <c r="B674" s="973"/>
      <c r="C674" s="973"/>
      <c r="D674" s="973"/>
      <c r="E674" s="973"/>
      <c r="F674" s="973"/>
      <c r="G674" s="973"/>
      <c r="H674" s="973"/>
      <c r="I674" s="973"/>
      <c r="J674" s="973"/>
      <c r="K674" s="973"/>
      <c r="L674" s="973"/>
      <c r="M674" s="17"/>
      <c r="N674" s="17"/>
    </row>
    <row r="675" spans="1:14">
      <c r="A675" s="973"/>
      <c r="B675" s="973"/>
      <c r="C675" s="973"/>
      <c r="D675" s="973"/>
      <c r="E675" s="973"/>
      <c r="F675" s="973"/>
      <c r="G675" s="973"/>
      <c r="H675" s="973"/>
      <c r="I675" s="973"/>
      <c r="J675" s="973"/>
      <c r="K675" s="973"/>
      <c r="L675" s="973"/>
      <c r="M675" s="17"/>
      <c r="N675" s="17"/>
    </row>
    <row r="676" spans="1:14">
      <c r="A676" s="973"/>
      <c r="B676" s="973"/>
      <c r="C676" s="973"/>
      <c r="D676" s="973"/>
      <c r="E676" s="973"/>
      <c r="F676" s="973"/>
      <c r="G676" s="973"/>
      <c r="H676" s="973"/>
      <c r="I676" s="973"/>
      <c r="J676" s="973"/>
      <c r="K676" s="973"/>
      <c r="L676" s="973"/>
      <c r="M676" s="17"/>
      <c r="N676" s="17"/>
    </row>
    <row r="677" spans="1:14">
      <c r="A677" s="973"/>
      <c r="B677" s="973"/>
      <c r="C677" s="973"/>
      <c r="D677" s="973"/>
      <c r="E677" s="973"/>
      <c r="F677" s="973"/>
      <c r="G677" s="973"/>
      <c r="H677" s="973"/>
      <c r="I677" s="973"/>
      <c r="J677" s="973"/>
      <c r="K677" s="973"/>
      <c r="L677" s="973"/>
      <c r="M677" s="17"/>
      <c r="N677" s="17"/>
    </row>
    <row r="678" spans="1:14">
      <c r="A678" s="973"/>
      <c r="B678" s="973"/>
      <c r="C678" s="973"/>
      <c r="D678" s="973"/>
      <c r="E678" s="973"/>
      <c r="F678" s="973"/>
      <c r="G678" s="973"/>
      <c r="H678" s="973"/>
      <c r="I678" s="973"/>
      <c r="J678" s="973"/>
      <c r="K678" s="973"/>
      <c r="L678" s="973"/>
      <c r="M678" s="17"/>
      <c r="N678" s="17"/>
    </row>
    <row r="679" spans="1:14">
      <c r="A679" s="973"/>
      <c r="B679" s="973"/>
      <c r="C679" s="973"/>
      <c r="D679" s="973"/>
      <c r="E679" s="973"/>
      <c r="F679" s="973"/>
      <c r="G679" s="973"/>
      <c r="H679" s="973"/>
      <c r="I679" s="973"/>
      <c r="J679" s="973"/>
      <c r="K679" s="973"/>
      <c r="L679" s="973"/>
      <c r="M679" s="17"/>
      <c r="N679" s="17"/>
    </row>
    <row r="680" spans="1:14">
      <c r="A680" s="973"/>
      <c r="B680" s="973"/>
      <c r="C680" s="973"/>
      <c r="D680" s="973"/>
      <c r="E680" s="973"/>
      <c r="F680" s="973"/>
      <c r="G680" s="973"/>
      <c r="H680" s="973"/>
      <c r="I680" s="973"/>
      <c r="J680" s="973"/>
      <c r="K680" s="973"/>
      <c r="L680" s="973"/>
      <c r="M680" s="17"/>
      <c r="N680" s="17"/>
    </row>
    <row r="681" spans="1:14">
      <c r="A681" s="973"/>
      <c r="B681" s="973"/>
      <c r="C681" s="973"/>
      <c r="D681" s="973"/>
      <c r="E681" s="973"/>
      <c r="F681" s="973"/>
      <c r="G681" s="973"/>
      <c r="H681" s="973"/>
      <c r="I681" s="973"/>
      <c r="J681" s="973"/>
      <c r="K681" s="973"/>
      <c r="L681" s="973"/>
      <c r="M681" s="17"/>
      <c r="N681" s="17"/>
    </row>
    <row r="682" spans="1:14">
      <c r="A682" s="973"/>
      <c r="B682" s="973"/>
      <c r="C682" s="973"/>
      <c r="D682" s="973"/>
      <c r="E682" s="973"/>
      <c r="F682" s="973"/>
      <c r="G682" s="973"/>
      <c r="H682" s="973"/>
      <c r="I682" s="973"/>
      <c r="J682" s="973"/>
      <c r="K682" s="973"/>
      <c r="L682" s="973"/>
      <c r="M682" s="17"/>
      <c r="N682" s="17"/>
    </row>
    <row r="683" spans="1:14">
      <c r="A683" s="973"/>
      <c r="B683" s="973"/>
      <c r="C683" s="973"/>
      <c r="D683" s="973"/>
      <c r="E683" s="973"/>
      <c r="F683" s="973"/>
      <c r="G683" s="973"/>
      <c r="H683" s="973"/>
      <c r="I683" s="973"/>
      <c r="J683" s="973"/>
      <c r="K683" s="973"/>
      <c r="L683" s="973"/>
      <c r="M683" s="17"/>
      <c r="N683" s="17"/>
    </row>
    <row r="684" spans="1:14">
      <c r="A684" s="973"/>
      <c r="B684" s="973"/>
      <c r="C684" s="973"/>
      <c r="D684" s="973"/>
      <c r="E684" s="973"/>
      <c r="F684" s="973"/>
      <c r="G684" s="973"/>
      <c r="H684" s="973"/>
      <c r="I684" s="973"/>
      <c r="J684" s="973"/>
      <c r="K684" s="973"/>
      <c r="L684" s="973"/>
      <c r="M684" s="17"/>
      <c r="N684" s="17"/>
    </row>
    <row r="685" spans="1:14">
      <c r="A685" s="973"/>
      <c r="B685" s="973"/>
      <c r="C685" s="973"/>
      <c r="D685" s="973"/>
      <c r="E685" s="973"/>
      <c r="F685" s="973"/>
      <c r="G685" s="973"/>
      <c r="H685" s="973"/>
      <c r="I685" s="973"/>
      <c r="J685" s="973"/>
      <c r="K685" s="973"/>
      <c r="L685" s="973"/>
      <c r="M685" s="17"/>
      <c r="N685" s="17"/>
    </row>
    <row r="686" spans="1:14">
      <c r="A686" s="973"/>
      <c r="B686" s="973"/>
      <c r="C686" s="973"/>
      <c r="D686" s="973"/>
      <c r="E686" s="973"/>
      <c r="F686" s="973"/>
      <c r="G686" s="973"/>
      <c r="H686" s="973"/>
      <c r="I686" s="973"/>
      <c r="J686" s="973"/>
      <c r="K686" s="973"/>
      <c r="L686" s="973"/>
      <c r="M686" s="17"/>
      <c r="N686" s="17"/>
    </row>
    <row r="687" spans="1:14">
      <c r="A687" s="973"/>
      <c r="B687" s="973"/>
      <c r="C687" s="973"/>
      <c r="D687" s="973"/>
      <c r="E687" s="973"/>
      <c r="F687" s="973"/>
      <c r="G687" s="973"/>
      <c r="H687" s="973"/>
      <c r="I687" s="973"/>
      <c r="J687" s="973"/>
      <c r="K687" s="973"/>
      <c r="L687" s="973"/>
      <c r="M687" s="17"/>
      <c r="N687" s="17"/>
    </row>
    <row r="688" spans="1:14">
      <c r="A688" s="973"/>
      <c r="B688" s="973"/>
      <c r="C688" s="973"/>
      <c r="D688" s="973"/>
      <c r="E688" s="973"/>
      <c r="F688" s="973"/>
      <c r="G688" s="973"/>
      <c r="H688" s="973"/>
      <c r="I688" s="973"/>
      <c r="J688" s="973"/>
      <c r="K688" s="973"/>
      <c r="L688" s="973"/>
      <c r="M688" s="17"/>
      <c r="N688" s="17"/>
    </row>
    <row r="689" spans="1:14">
      <c r="A689" s="973"/>
      <c r="B689" s="973"/>
      <c r="C689" s="973"/>
      <c r="D689" s="973"/>
      <c r="E689" s="973"/>
      <c r="F689" s="973"/>
      <c r="G689" s="973"/>
      <c r="H689" s="973"/>
      <c r="I689" s="973"/>
      <c r="J689" s="973"/>
      <c r="K689" s="973"/>
      <c r="L689" s="973"/>
      <c r="M689" s="17"/>
      <c r="N689" s="17"/>
    </row>
    <row r="690" spans="1:14">
      <c r="A690" s="973"/>
      <c r="B690" s="973"/>
      <c r="C690" s="973"/>
      <c r="D690" s="973"/>
      <c r="E690" s="973"/>
      <c r="F690" s="973"/>
      <c r="G690" s="973"/>
      <c r="H690" s="973"/>
      <c r="I690" s="973"/>
      <c r="J690" s="973"/>
      <c r="K690" s="973"/>
      <c r="L690" s="973"/>
      <c r="M690" s="17"/>
      <c r="N690" s="17"/>
    </row>
    <row r="691" spans="1:14">
      <c r="A691" s="973"/>
      <c r="B691" s="973"/>
      <c r="C691" s="973"/>
      <c r="D691" s="973"/>
      <c r="E691" s="973"/>
      <c r="F691" s="973"/>
      <c r="G691" s="973"/>
      <c r="H691" s="973"/>
      <c r="I691" s="973"/>
      <c r="J691" s="973"/>
      <c r="K691" s="973"/>
      <c r="L691" s="973"/>
      <c r="M691" s="17"/>
      <c r="N691" s="17"/>
    </row>
    <row r="692" spans="1:14">
      <c r="A692" s="973"/>
      <c r="B692" s="973"/>
      <c r="C692" s="973"/>
      <c r="D692" s="973"/>
      <c r="E692" s="973"/>
      <c r="F692" s="973"/>
      <c r="G692" s="973"/>
      <c r="H692" s="973"/>
      <c r="I692" s="973"/>
      <c r="J692" s="973"/>
      <c r="K692" s="973"/>
      <c r="L692" s="973"/>
      <c r="M692" s="17"/>
      <c r="N692" s="17"/>
    </row>
    <row r="693" spans="1:14">
      <c r="A693" s="973"/>
      <c r="B693" s="973"/>
      <c r="C693" s="973"/>
      <c r="D693" s="973"/>
      <c r="E693" s="973"/>
      <c r="F693" s="973"/>
      <c r="G693" s="973"/>
      <c r="H693" s="973"/>
      <c r="I693" s="973"/>
      <c r="J693" s="973"/>
      <c r="K693" s="973"/>
      <c r="L693" s="973"/>
      <c r="M693" s="17"/>
      <c r="N693" s="17"/>
    </row>
    <row r="694" spans="1:14">
      <c r="A694" s="973"/>
      <c r="B694" s="973"/>
      <c r="C694" s="973"/>
      <c r="D694" s="973"/>
      <c r="E694" s="973"/>
      <c r="F694" s="973"/>
      <c r="G694" s="973"/>
      <c r="H694" s="973"/>
      <c r="I694" s="973"/>
      <c r="J694" s="973"/>
      <c r="K694" s="973"/>
      <c r="L694" s="973"/>
      <c r="M694" s="17"/>
      <c r="N694" s="17"/>
    </row>
    <row r="695" spans="1:14">
      <c r="A695" s="973"/>
      <c r="B695" s="973"/>
      <c r="C695" s="973"/>
      <c r="D695" s="973"/>
      <c r="E695" s="973"/>
      <c r="F695" s="973"/>
      <c r="G695" s="973"/>
      <c r="H695" s="973"/>
      <c r="I695" s="973"/>
      <c r="J695" s="973"/>
      <c r="K695" s="973"/>
      <c r="L695" s="973"/>
      <c r="M695" s="17"/>
      <c r="N695" s="17"/>
    </row>
    <row r="696" spans="1:14">
      <c r="A696" s="973"/>
      <c r="B696" s="973"/>
      <c r="C696" s="973"/>
      <c r="D696" s="973"/>
      <c r="E696" s="973"/>
      <c r="F696" s="973"/>
      <c r="G696" s="973"/>
      <c r="H696" s="973"/>
      <c r="I696" s="973"/>
      <c r="J696" s="973"/>
      <c r="K696" s="973"/>
      <c r="L696" s="973"/>
      <c r="M696" s="17"/>
      <c r="N696" s="17"/>
    </row>
    <row r="697" spans="1:14">
      <c r="A697" s="973"/>
      <c r="B697" s="973"/>
      <c r="C697" s="973"/>
      <c r="D697" s="973"/>
      <c r="E697" s="973"/>
      <c r="F697" s="973"/>
      <c r="G697" s="973"/>
      <c r="H697" s="973"/>
      <c r="I697" s="973"/>
      <c r="J697" s="973"/>
      <c r="K697" s="973"/>
      <c r="L697" s="973"/>
      <c r="M697" s="17"/>
      <c r="N697" s="17"/>
    </row>
    <row r="698" spans="1:14">
      <c r="A698" s="973"/>
      <c r="B698" s="973"/>
      <c r="C698" s="973"/>
      <c r="D698" s="973"/>
      <c r="E698" s="973"/>
      <c r="F698" s="973"/>
      <c r="G698" s="973"/>
      <c r="H698" s="973"/>
      <c r="I698" s="973"/>
      <c r="J698" s="973"/>
      <c r="K698" s="973"/>
      <c r="L698" s="973"/>
      <c r="M698" s="17"/>
      <c r="N698" s="17"/>
    </row>
    <row r="699" spans="1:14">
      <c r="A699" s="973"/>
      <c r="B699" s="973"/>
      <c r="C699" s="973"/>
      <c r="D699" s="973"/>
      <c r="E699" s="973"/>
      <c r="F699" s="973"/>
      <c r="G699" s="973"/>
      <c r="H699" s="973"/>
      <c r="I699" s="973"/>
      <c r="J699" s="973"/>
      <c r="K699" s="973"/>
      <c r="L699" s="973"/>
      <c r="M699" s="17"/>
      <c r="N699" s="17"/>
    </row>
    <row r="700" spans="1:14">
      <c r="A700" s="973"/>
      <c r="B700" s="973"/>
      <c r="C700" s="973"/>
      <c r="D700" s="973"/>
      <c r="E700" s="973"/>
      <c r="F700" s="973"/>
      <c r="G700" s="973"/>
      <c r="H700" s="973"/>
      <c r="I700" s="973"/>
      <c r="J700" s="973"/>
      <c r="K700" s="973"/>
      <c r="L700" s="973"/>
      <c r="M700" s="17"/>
      <c r="N700" s="17"/>
    </row>
    <row r="701" spans="1:14">
      <c r="A701" s="973"/>
      <c r="B701" s="973"/>
      <c r="C701" s="973"/>
      <c r="D701" s="973"/>
      <c r="E701" s="973"/>
      <c r="F701" s="973"/>
      <c r="G701" s="973"/>
      <c r="H701" s="973"/>
      <c r="I701" s="973"/>
      <c r="J701" s="973"/>
      <c r="K701" s="973"/>
      <c r="L701" s="973"/>
      <c r="M701" s="17"/>
      <c r="N701" s="17"/>
    </row>
    <row r="702" spans="1:14">
      <c r="A702" s="973"/>
      <c r="B702" s="973"/>
      <c r="C702" s="973"/>
      <c r="D702" s="973"/>
      <c r="E702" s="973"/>
      <c r="F702" s="973"/>
      <c r="G702" s="973"/>
      <c r="H702" s="973"/>
      <c r="I702" s="973"/>
      <c r="J702" s="973"/>
      <c r="K702" s="973"/>
      <c r="L702" s="973"/>
      <c r="M702" s="17"/>
      <c r="N702" s="17"/>
    </row>
    <row r="703" spans="1:14">
      <c r="A703" s="973"/>
      <c r="B703" s="973"/>
      <c r="C703" s="973"/>
      <c r="D703" s="973"/>
      <c r="E703" s="973"/>
      <c r="F703" s="973"/>
      <c r="G703" s="973"/>
      <c r="H703" s="973"/>
      <c r="I703" s="973"/>
      <c r="J703" s="973"/>
      <c r="K703" s="973"/>
      <c r="L703" s="973"/>
      <c r="M703" s="17"/>
      <c r="N703" s="17"/>
    </row>
    <row r="704" spans="1:14">
      <c r="A704" s="973"/>
      <c r="B704" s="973"/>
      <c r="C704" s="973"/>
      <c r="D704" s="973"/>
      <c r="E704" s="973"/>
      <c r="F704" s="973"/>
      <c r="G704" s="973"/>
      <c r="H704" s="973"/>
      <c r="I704" s="973"/>
      <c r="J704" s="973"/>
      <c r="K704" s="973"/>
      <c r="L704" s="973"/>
      <c r="M704" s="17"/>
      <c r="N704" s="17"/>
    </row>
    <row r="705" spans="1:14">
      <c r="A705" s="973"/>
      <c r="B705" s="973"/>
      <c r="C705" s="973"/>
      <c r="D705" s="973"/>
      <c r="E705" s="973"/>
      <c r="F705" s="973"/>
      <c r="G705" s="973"/>
      <c r="H705" s="973"/>
      <c r="I705" s="973"/>
      <c r="J705" s="973"/>
      <c r="K705" s="973"/>
      <c r="L705" s="973"/>
      <c r="M705" s="17"/>
      <c r="N705" s="17"/>
    </row>
    <row r="706" spans="1:14">
      <c r="A706" s="973"/>
      <c r="B706" s="973"/>
      <c r="C706" s="973"/>
      <c r="D706" s="973"/>
      <c r="E706" s="973"/>
      <c r="F706" s="973"/>
      <c r="G706" s="973"/>
      <c r="H706" s="973"/>
      <c r="I706" s="973"/>
      <c r="J706" s="973"/>
      <c r="K706" s="973"/>
      <c r="L706" s="973"/>
      <c r="M706" s="17"/>
      <c r="N706" s="17"/>
    </row>
    <row r="707" spans="1:14">
      <c r="A707" s="973"/>
      <c r="B707" s="973"/>
      <c r="C707" s="973"/>
      <c r="D707" s="973"/>
      <c r="E707" s="973"/>
      <c r="F707" s="973"/>
      <c r="G707" s="973"/>
      <c r="H707" s="973"/>
      <c r="I707" s="973"/>
      <c r="J707" s="973"/>
      <c r="K707" s="973"/>
      <c r="L707" s="973"/>
      <c r="M707" s="17"/>
      <c r="N707" s="17"/>
    </row>
    <row r="708" spans="1:14">
      <c r="A708" s="973"/>
      <c r="B708" s="973"/>
      <c r="C708" s="973"/>
      <c r="D708" s="973"/>
      <c r="E708" s="973"/>
      <c r="F708" s="973"/>
      <c r="G708" s="973"/>
      <c r="H708" s="973"/>
      <c r="I708" s="973"/>
      <c r="J708" s="973"/>
      <c r="K708" s="973"/>
      <c r="L708" s="973"/>
      <c r="M708" s="17"/>
      <c r="N708" s="17"/>
    </row>
    <row r="709" spans="1:14">
      <c r="A709" s="973"/>
      <c r="B709" s="973"/>
      <c r="C709" s="973"/>
      <c r="D709" s="973"/>
      <c r="E709" s="973"/>
      <c r="F709" s="973"/>
      <c r="G709" s="973"/>
      <c r="H709" s="973"/>
      <c r="I709" s="973"/>
      <c r="J709" s="973"/>
      <c r="K709" s="973"/>
      <c r="L709" s="973"/>
      <c r="M709" s="17"/>
      <c r="N709" s="17"/>
    </row>
    <row r="710" spans="1:14">
      <c r="A710" s="973"/>
      <c r="B710" s="973"/>
      <c r="C710" s="973"/>
      <c r="D710" s="973"/>
      <c r="E710" s="973"/>
      <c r="F710" s="973"/>
      <c r="G710" s="973"/>
      <c r="H710" s="973"/>
      <c r="I710" s="973"/>
      <c r="J710" s="973"/>
      <c r="K710" s="973"/>
      <c r="L710" s="973"/>
      <c r="M710" s="17"/>
      <c r="N710" s="17"/>
    </row>
    <row r="711" spans="1:14">
      <c r="A711" s="973"/>
      <c r="B711" s="973"/>
      <c r="C711" s="973"/>
      <c r="D711" s="973"/>
      <c r="E711" s="973"/>
      <c r="F711" s="973"/>
      <c r="G711" s="973"/>
      <c r="H711" s="973"/>
      <c r="I711" s="973"/>
      <c r="J711" s="973"/>
      <c r="K711" s="973"/>
      <c r="L711" s="973"/>
      <c r="M711" s="17"/>
      <c r="N711" s="17"/>
    </row>
    <row r="712" spans="1:14">
      <c r="A712" s="973"/>
      <c r="B712" s="973"/>
      <c r="C712" s="973"/>
      <c r="D712" s="973"/>
      <c r="E712" s="973"/>
      <c r="F712" s="973"/>
      <c r="G712" s="973"/>
      <c r="H712" s="973"/>
      <c r="I712" s="973"/>
      <c r="J712" s="973"/>
      <c r="K712" s="973"/>
      <c r="L712" s="973"/>
      <c r="M712" s="17"/>
      <c r="N712" s="17"/>
    </row>
    <row r="713" spans="1:14">
      <c r="A713" s="973"/>
      <c r="B713" s="973"/>
      <c r="C713" s="973"/>
      <c r="D713" s="973"/>
      <c r="E713" s="973"/>
      <c r="F713" s="973"/>
      <c r="G713" s="973"/>
      <c r="H713" s="973"/>
      <c r="I713" s="973"/>
      <c r="J713" s="973"/>
      <c r="K713" s="973"/>
      <c r="L713" s="973"/>
      <c r="M713" s="17"/>
      <c r="N713" s="17"/>
    </row>
    <row r="714" spans="1:14">
      <c r="A714" s="973"/>
      <c r="B714" s="973"/>
      <c r="C714" s="973"/>
      <c r="D714" s="973"/>
      <c r="E714" s="973"/>
      <c r="F714" s="973"/>
      <c r="G714" s="973"/>
      <c r="H714" s="973"/>
      <c r="I714" s="973"/>
      <c r="J714" s="973"/>
      <c r="K714" s="973"/>
      <c r="L714" s="973"/>
      <c r="M714" s="17"/>
      <c r="N714" s="17"/>
    </row>
    <row r="715" spans="1:14">
      <c r="A715" s="973"/>
      <c r="B715" s="973"/>
      <c r="C715" s="973"/>
      <c r="D715" s="973"/>
      <c r="E715" s="973"/>
      <c r="F715" s="973"/>
      <c r="G715" s="973"/>
      <c r="H715" s="973"/>
      <c r="I715" s="973"/>
      <c r="J715" s="973"/>
      <c r="K715" s="973"/>
      <c r="L715" s="973"/>
      <c r="M715" s="17"/>
      <c r="N715" s="17"/>
    </row>
    <row r="716" spans="1:14">
      <c r="A716" s="973"/>
      <c r="B716" s="973"/>
      <c r="C716" s="973"/>
      <c r="D716" s="973"/>
      <c r="E716" s="973"/>
      <c r="F716" s="973"/>
      <c r="G716" s="973"/>
      <c r="H716" s="973"/>
      <c r="I716" s="973"/>
      <c r="J716" s="973"/>
      <c r="K716" s="973"/>
      <c r="L716" s="973"/>
      <c r="M716" s="17"/>
      <c r="N716" s="17"/>
    </row>
    <row r="717" spans="1:14">
      <c r="A717" s="973"/>
      <c r="B717" s="973"/>
      <c r="C717" s="973"/>
      <c r="D717" s="973"/>
      <c r="E717" s="973"/>
      <c r="F717" s="973"/>
      <c r="G717" s="973"/>
      <c r="H717" s="973"/>
      <c r="I717" s="973"/>
      <c r="J717" s="973"/>
      <c r="K717" s="973"/>
      <c r="L717" s="973"/>
      <c r="M717" s="17"/>
      <c r="N717" s="17"/>
    </row>
    <row r="718" spans="1:14">
      <c r="A718" s="973"/>
      <c r="B718" s="973"/>
      <c r="C718" s="973"/>
      <c r="D718" s="973"/>
      <c r="E718" s="973"/>
      <c r="F718" s="973"/>
      <c r="G718" s="973"/>
      <c r="H718" s="973"/>
      <c r="I718" s="973"/>
      <c r="J718" s="973"/>
      <c r="K718" s="973"/>
      <c r="L718" s="973"/>
      <c r="M718" s="17"/>
      <c r="N718" s="17"/>
    </row>
    <row r="719" spans="1:14">
      <c r="A719" s="973"/>
      <c r="B719" s="973"/>
      <c r="C719" s="973"/>
      <c r="D719" s="973"/>
      <c r="E719" s="973"/>
      <c r="F719" s="973"/>
      <c r="G719" s="973"/>
      <c r="H719" s="973"/>
      <c r="I719" s="973"/>
      <c r="J719" s="973"/>
      <c r="K719" s="973"/>
      <c r="L719" s="973"/>
      <c r="M719" s="17"/>
      <c r="N719" s="17"/>
    </row>
    <row r="720" spans="1:14">
      <c r="A720" s="973"/>
      <c r="B720" s="973"/>
      <c r="C720" s="973"/>
      <c r="D720" s="973"/>
      <c r="E720" s="973"/>
      <c r="F720" s="973"/>
      <c r="G720" s="973"/>
      <c r="H720" s="973"/>
      <c r="I720" s="973"/>
      <c r="J720" s="973"/>
      <c r="K720" s="973"/>
      <c r="L720" s="973"/>
      <c r="M720" s="17"/>
      <c r="N720" s="17"/>
    </row>
    <row r="721" spans="1:14">
      <c r="A721" s="973"/>
      <c r="B721" s="973"/>
      <c r="C721" s="973"/>
      <c r="D721" s="973"/>
      <c r="E721" s="973"/>
      <c r="F721" s="973"/>
      <c r="G721" s="973"/>
      <c r="H721" s="973"/>
      <c r="I721" s="973"/>
      <c r="J721" s="973"/>
      <c r="K721" s="973"/>
      <c r="L721" s="973"/>
      <c r="M721" s="17"/>
      <c r="N721" s="17"/>
    </row>
    <row r="722" spans="1:14">
      <c r="A722" s="973"/>
      <c r="B722" s="973"/>
      <c r="C722" s="973"/>
      <c r="D722" s="973"/>
      <c r="E722" s="973"/>
      <c r="F722" s="973"/>
      <c r="G722" s="973"/>
      <c r="H722" s="973"/>
      <c r="I722" s="973"/>
      <c r="J722" s="973"/>
      <c r="K722" s="973"/>
      <c r="L722" s="973"/>
      <c r="M722" s="17"/>
      <c r="N722" s="17"/>
    </row>
    <row r="723" spans="1:14">
      <c r="A723" s="973"/>
      <c r="B723" s="973"/>
      <c r="C723" s="973"/>
      <c r="D723" s="973"/>
      <c r="E723" s="973"/>
      <c r="F723" s="973"/>
      <c r="G723" s="973"/>
      <c r="H723" s="973"/>
      <c r="I723" s="973"/>
      <c r="J723" s="973"/>
      <c r="K723" s="973"/>
      <c r="L723" s="973"/>
      <c r="M723" s="17"/>
      <c r="N723" s="17"/>
    </row>
    <row r="724" spans="1:14">
      <c r="A724" s="973"/>
      <c r="B724" s="973"/>
      <c r="C724" s="973"/>
      <c r="D724" s="973"/>
      <c r="E724" s="973"/>
      <c r="F724" s="973"/>
      <c r="G724" s="973"/>
      <c r="H724" s="973"/>
      <c r="I724" s="973"/>
      <c r="J724" s="973"/>
      <c r="K724" s="973"/>
      <c r="L724" s="973"/>
      <c r="M724" s="17"/>
      <c r="N724" s="17"/>
    </row>
    <row r="725" spans="1:14">
      <c r="A725" s="973"/>
      <c r="B725" s="973"/>
      <c r="C725" s="973"/>
      <c r="D725" s="973"/>
      <c r="E725" s="973"/>
      <c r="F725" s="973"/>
      <c r="G725" s="973"/>
      <c r="H725" s="973"/>
      <c r="I725" s="973"/>
      <c r="J725" s="973"/>
      <c r="K725" s="973"/>
      <c r="L725" s="973"/>
      <c r="M725" s="17"/>
      <c r="N725" s="17"/>
    </row>
    <row r="726" spans="1:14">
      <c r="A726" s="973"/>
      <c r="B726" s="973"/>
      <c r="C726" s="973"/>
      <c r="D726" s="973"/>
      <c r="E726" s="973"/>
      <c r="F726" s="973"/>
      <c r="G726" s="973"/>
      <c r="H726" s="973"/>
      <c r="I726" s="973"/>
      <c r="J726" s="973"/>
      <c r="K726" s="973"/>
      <c r="L726" s="973"/>
      <c r="M726" s="17"/>
      <c r="N726" s="17"/>
    </row>
    <row r="727" spans="1:14">
      <c r="A727" s="973"/>
      <c r="B727" s="973"/>
      <c r="C727" s="973"/>
      <c r="D727" s="973"/>
      <c r="E727" s="973"/>
      <c r="F727" s="973"/>
      <c r="G727" s="973"/>
      <c r="H727" s="973"/>
      <c r="I727" s="973"/>
      <c r="J727" s="973"/>
      <c r="K727" s="973"/>
      <c r="L727" s="973"/>
      <c r="M727" s="17"/>
      <c r="N727" s="17"/>
    </row>
    <row r="728" spans="1:14">
      <c r="A728" s="973"/>
      <c r="B728" s="973"/>
      <c r="C728" s="973"/>
      <c r="D728" s="973"/>
      <c r="E728" s="973"/>
      <c r="F728" s="973"/>
      <c r="G728" s="973"/>
      <c r="H728" s="973"/>
      <c r="I728" s="973"/>
      <c r="J728" s="973"/>
      <c r="K728" s="973"/>
      <c r="L728" s="973"/>
      <c r="M728" s="17"/>
      <c r="N728" s="17"/>
    </row>
    <row r="729" spans="1:14">
      <c r="A729" s="973"/>
      <c r="B729" s="973"/>
      <c r="C729" s="973"/>
      <c r="D729" s="973"/>
      <c r="E729" s="973"/>
      <c r="F729" s="973"/>
      <c r="G729" s="973"/>
      <c r="H729" s="973"/>
      <c r="I729" s="973"/>
      <c r="J729" s="973"/>
      <c r="K729" s="973"/>
      <c r="L729" s="973"/>
      <c r="M729" s="17"/>
      <c r="N729" s="17"/>
    </row>
    <row r="730" spans="1:14">
      <c r="A730" s="973"/>
      <c r="B730" s="973"/>
      <c r="C730" s="973"/>
      <c r="D730" s="973"/>
      <c r="E730" s="973"/>
      <c r="F730" s="973"/>
      <c r="G730" s="973"/>
      <c r="H730" s="973"/>
      <c r="I730" s="973"/>
      <c r="J730" s="973"/>
      <c r="K730" s="973"/>
      <c r="L730" s="973"/>
      <c r="M730" s="17"/>
      <c r="N730" s="17"/>
    </row>
    <row r="731" spans="1:14">
      <c r="A731" s="973"/>
      <c r="B731" s="973"/>
      <c r="C731" s="973"/>
      <c r="D731" s="973"/>
      <c r="E731" s="973"/>
      <c r="F731" s="973"/>
      <c r="G731" s="973"/>
      <c r="H731" s="973"/>
      <c r="I731" s="973"/>
      <c r="J731" s="973"/>
      <c r="K731" s="973"/>
      <c r="L731" s="973"/>
      <c r="M731" s="17"/>
      <c r="N731" s="17"/>
    </row>
    <row r="732" spans="1:14">
      <c r="A732" s="973"/>
      <c r="B732" s="973"/>
      <c r="C732" s="973"/>
      <c r="D732" s="973"/>
      <c r="E732" s="973"/>
      <c r="F732" s="973"/>
      <c r="G732" s="973"/>
      <c r="H732" s="973"/>
      <c r="I732" s="973"/>
      <c r="J732" s="973"/>
      <c r="K732" s="973"/>
      <c r="L732" s="973"/>
      <c r="M732" s="17"/>
      <c r="N732" s="17"/>
    </row>
    <row r="733" spans="1:14">
      <c r="A733" s="973"/>
      <c r="B733" s="973"/>
      <c r="C733" s="973"/>
      <c r="D733" s="973"/>
      <c r="E733" s="973"/>
      <c r="F733" s="973"/>
      <c r="G733" s="973"/>
      <c r="H733" s="973"/>
      <c r="I733" s="973"/>
      <c r="J733" s="973"/>
      <c r="K733" s="973"/>
      <c r="L733" s="973"/>
      <c r="M733" s="17"/>
      <c r="N733" s="17"/>
    </row>
    <row r="734" spans="1:14">
      <c r="A734" s="973"/>
      <c r="B734" s="973"/>
      <c r="C734" s="973"/>
      <c r="D734" s="973"/>
      <c r="E734" s="973"/>
      <c r="F734" s="973"/>
      <c r="G734" s="973"/>
      <c r="H734" s="973"/>
      <c r="I734" s="973"/>
      <c r="J734" s="973"/>
      <c r="K734" s="973"/>
      <c r="L734" s="973"/>
      <c r="M734" s="17"/>
      <c r="N734" s="17"/>
    </row>
    <row r="735" spans="1:14">
      <c r="A735" s="973"/>
      <c r="B735" s="973"/>
      <c r="C735" s="973"/>
      <c r="D735" s="973"/>
      <c r="E735" s="973"/>
      <c r="F735" s="973"/>
      <c r="G735" s="973"/>
      <c r="H735" s="973"/>
      <c r="I735" s="973"/>
      <c r="J735" s="973"/>
      <c r="K735" s="973"/>
      <c r="L735" s="973"/>
      <c r="M735" s="17"/>
      <c r="N735" s="17"/>
    </row>
    <row r="736" spans="1:14">
      <c r="A736" s="973"/>
      <c r="B736" s="973"/>
      <c r="C736" s="973"/>
      <c r="D736" s="973"/>
      <c r="E736" s="973"/>
      <c r="F736" s="973"/>
      <c r="G736" s="973"/>
      <c r="H736" s="973"/>
      <c r="I736" s="973"/>
      <c r="J736" s="973"/>
      <c r="K736" s="973"/>
      <c r="L736" s="973"/>
      <c r="M736" s="17"/>
      <c r="N736" s="17"/>
    </row>
    <row r="737" spans="1:14">
      <c r="A737" s="973"/>
      <c r="B737" s="973"/>
      <c r="C737" s="973"/>
      <c r="D737" s="973"/>
      <c r="E737" s="973"/>
      <c r="F737" s="973"/>
      <c r="G737" s="973"/>
      <c r="H737" s="973"/>
      <c r="I737" s="973"/>
      <c r="J737" s="973"/>
      <c r="K737" s="973"/>
      <c r="L737" s="973"/>
      <c r="M737" s="17"/>
      <c r="N737" s="17"/>
    </row>
    <row r="738" spans="1:14">
      <c r="A738" s="973"/>
      <c r="B738" s="973"/>
      <c r="C738" s="973"/>
      <c r="D738" s="973"/>
      <c r="E738" s="973"/>
      <c r="F738" s="973"/>
      <c r="G738" s="973"/>
      <c r="H738" s="973"/>
      <c r="I738" s="973"/>
      <c r="J738" s="973"/>
      <c r="K738" s="973"/>
      <c r="L738" s="973"/>
      <c r="M738" s="17"/>
      <c r="N738" s="17"/>
    </row>
    <row r="739" spans="1:14">
      <c r="A739" s="973"/>
      <c r="B739" s="973"/>
      <c r="C739" s="973"/>
      <c r="D739" s="973"/>
      <c r="E739" s="973"/>
      <c r="F739" s="973"/>
      <c r="G739" s="973"/>
      <c r="H739" s="973"/>
      <c r="I739" s="973"/>
      <c r="J739" s="973"/>
      <c r="K739" s="973"/>
      <c r="L739" s="973"/>
      <c r="M739" s="17"/>
      <c r="N739" s="17"/>
    </row>
    <row r="740" spans="1:14">
      <c r="A740" s="973"/>
      <c r="B740" s="973"/>
      <c r="C740" s="973"/>
      <c r="D740" s="973"/>
      <c r="E740" s="973"/>
      <c r="F740" s="973"/>
      <c r="G740" s="973"/>
      <c r="H740" s="973"/>
      <c r="I740" s="973"/>
      <c r="J740" s="973"/>
      <c r="K740" s="973"/>
      <c r="L740" s="973"/>
      <c r="M740" s="17"/>
      <c r="N740" s="17"/>
    </row>
    <row r="741" spans="1:14">
      <c r="A741" s="973"/>
      <c r="B741" s="973"/>
      <c r="C741" s="973"/>
      <c r="D741" s="973"/>
      <c r="E741" s="973"/>
      <c r="F741" s="973"/>
      <c r="G741" s="973"/>
      <c r="H741" s="973"/>
      <c r="I741" s="973"/>
      <c r="J741" s="973"/>
      <c r="K741" s="973"/>
      <c r="L741" s="973"/>
      <c r="M741" s="17"/>
      <c r="N741" s="17"/>
    </row>
    <row r="742" spans="1:14">
      <c r="A742" s="973"/>
      <c r="B742" s="973"/>
      <c r="C742" s="973"/>
      <c r="D742" s="973"/>
      <c r="E742" s="973"/>
      <c r="F742" s="973"/>
      <c r="G742" s="973"/>
      <c r="H742" s="973"/>
      <c r="I742" s="973"/>
      <c r="J742" s="973"/>
      <c r="K742" s="973"/>
      <c r="L742" s="973"/>
      <c r="M742" s="17"/>
      <c r="N742" s="17"/>
    </row>
    <row r="743" spans="1:14">
      <c r="A743" s="973"/>
      <c r="B743" s="973"/>
      <c r="C743" s="973"/>
      <c r="D743" s="973"/>
      <c r="E743" s="973"/>
      <c r="F743" s="973"/>
      <c r="G743" s="973"/>
      <c r="H743" s="973"/>
      <c r="I743" s="973"/>
      <c r="J743" s="973"/>
      <c r="K743" s="973"/>
      <c r="L743" s="973"/>
      <c r="M743" s="17"/>
      <c r="N743" s="17"/>
    </row>
    <row r="744" spans="1:14">
      <c r="A744" s="973"/>
      <c r="B744" s="973"/>
      <c r="C744" s="973"/>
      <c r="D744" s="973"/>
      <c r="E744" s="973"/>
      <c r="F744" s="973"/>
      <c r="G744" s="973"/>
      <c r="H744" s="973"/>
      <c r="I744" s="973"/>
      <c r="J744" s="973"/>
      <c r="K744" s="973"/>
      <c r="L744" s="973"/>
      <c r="M744" s="17"/>
      <c r="N744" s="17"/>
    </row>
    <row r="745" spans="1:14">
      <c r="A745" s="973"/>
      <c r="B745" s="973"/>
      <c r="C745" s="973"/>
      <c r="D745" s="973"/>
      <c r="E745" s="973"/>
      <c r="F745" s="973"/>
      <c r="G745" s="973"/>
      <c r="H745" s="973"/>
      <c r="I745" s="973"/>
      <c r="J745" s="973"/>
      <c r="K745" s="973"/>
      <c r="L745" s="973"/>
      <c r="M745" s="17"/>
      <c r="N745" s="17"/>
    </row>
    <row r="746" spans="1:14">
      <c r="A746" s="973"/>
      <c r="B746" s="973"/>
      <c r="C746" s="973"/>
      <c r="D746" s="973"/>
      <c r="E746" s="973"/>
      <c r="F746" s="973"/>
      <c r="G746" s="973"/>
      <c r="H746" s="973"/>
      <c r="I746" s="973"/>
      <c r="J746" s="973"/>
      <c r="K746" s="973"/>
      <c r="L746" s="973"/>
      <c r="M746" s="17"/>
      <c r="N746" s="17"/>
    </row>
    <row r="747" spans="1:14">
      <c r="A747" s="973"/>
      <c r="B747" s="973"/>
      <c r="C747" s="973"/>
      <c r="D747" s="973"/>
      <c r="E747" s="973"/>
      <c r="F747" s="973"/>
      <c r="G747" s="973"/>
      <c r="H747" s="973"/>
      <c r="I747" s="973"/>
      <c r="J747" s="973"/>
      <c r="K747" s="973"/>
      <c r="L747" s="973"/>
      <c r="M747" s="17"/>
      <c r="N747" s="17"/>
    </row>
    <row r="748" spans="1:14">
      <c r="A748" s="973"/>
      <c r="B748" s="973"/>
      <c r="C748" s="973"/>
      <c r="D748" s="973"/>
      <c r="E748" s="973"/>
      <c r="F748" s="973"/>
      <c r="G748" s="973"/>
      <c r="H748" s="973"/>
      <c r="I748" s="973"/>
      <c r="J748" s="973"/>
      <c r="K748" s="973"/>
      <c r="L748" s="973"/>
      <c r="M748" s="17"/>
      <c r="N748" s="17"/>
    </row>
    <row r="749" spans="1:14">
      <c r="A749" s="973"/>
      <c r="B749" s="973"/>
      <c r="C749" s="973"/>
      <c r="D749" s="973"/>
      <c r="E749" s="973"/>
      <c r="F749" s="973"/>
      <c r="G749" s="973"/>
      <c r="H749" s="973"/>
      <c r="I749" s="973"/>
      <c r="J749" s="973"/>
      <c r="K749" s="973"/>
      <c r="L749" s="973"/>
      <c r="M749" s="17"/>
      <c r="N749" s="17"/>
    </row>
    <row r="750" spans="1:14">
      <c r="A750" s="973"/>
      <c r="B750" s="973"/>
      <c r="C750" s="973"/>
      <c r="D750" s="973"/>
      <c r="E750" s="973"/>
      <c r="F750" s="973"/>
      <c r="G750" s="973"/>
      <c r="H750" s="973"/>
      <c r="I750" s="973"/>
      <c r="J750" s="973"/>
      <c r="K750" s="973"/>
      <c r="L750" s="973"/>
      <c r="M750" s="17"/>
      <c r="N750" s="17"/>
    </row>
    <row r="751" spans="1:14">
      <c r="A751" s="973"/>
      <c r="B751" s="973"/>
      <c r="C751" s="973"/>
      <c r="D751" s="973"/>
      <c r="E751" s="973"/>
      <c r="F751" s="973"/>
      <c r="G751" s="973"/>
      <c r="H751" s="973"/>
      <c r="I751" s="973"/>
      <c r="J751" s="973"/>
      <c r="K751" s="973"/>
      <c r="L751" s="973"/>
      <c r="M751" s="17"/>
      <c r="N751" s="17"/>
    </row>
    <row r="752" spans="1:14">
      <c r="A752" s="973"/>
      <c r="B752" s="973"/>
      <c r="C752" s="973"/>
      <c r="D752" s="973"/>
      <c r="E752" s="973"/>
      <c r="F752" s="973"/>
      <c r="G752" s="973"/>
      <c r="H752" s="973"/>
      <c r="I752" s="973"/>
      <c r="J752" s="973"/>
      <c r="K752" s="973"/>
      <c r="L752" s="973"/>
      <c r="M752" s="17"/>
      <c r="N752" s="17"/>
    </row>
    <row r="753" spans="1:14">
      <c r="A753" s="973"/>
      <c r="B753" s="973"/>
      <c r="C753" s="973"/>
      <c r="D753" s="973"/>
      <c r="E753" s="973"/>
      <c r="F753" s="973"/>
      <c r="G753" s="973"/>
      <c r="H753" s="973"/>
      <c r="I753" s="973"/>
      <c r="J753" s="973"/>
      <c r="K753" s="973"/>
      <c r="L753" s="973"/>
      <c r="M753" s="17"/>
      <c r="N753" s="17"/>
    </row>
    <row r="754" spans="1:14">
      <c r="A754" s="973"/>
      <c r="B754" s="973"/>
      <c r="C754" s="973"/>
      <c r="D754" s="973"/>
      <c r="E754" s="973"/>
      <c r="F754" s="973"/>
      <c r="G754" s="973"/>
      <c r="H754" s="973"/>
      <c r="I754" s="973"/>
      <c r="J754" s="973"/>
      <c r="K754" s="973"/>
      <c r="L754" s="973"/>
      <c r="M754" s="17"/>
      <c r="N754" s="17"/>
    </row>
    <row r="755" spans="1:14">
      <c r="A755" s="973"/>
      <c r="B755" s="973"/>
      <c r="C755" s="973"/>
      <c r="D755" s="973"/>
      <c r="E755" s="973"/>
      <c r="F755" s="973"/>
      <c r="G755" s="973"/>
      <c r="H755" s="973"/>
      <c r="I755" s="973"/>
      <c r="J755" s="973"/>
      <c r="K755" s="973"/>
      <c r="L755" s="973"/>
      <c r="M755" s="17"/>
      <c r="N755" s="17"/>
    </row>
    <row r="756" spans="1:14">
      <c r="A756" s="973"/>
      <c r="B756" s="973"/>
      <c r="C756" s="973"/>
      <c r="D756" s="973"/>
      <c r="E756" s="973"/>
      <c r="F756" s="973"/>
      <c r="G756" s="973"/>
      <c r="H756" s="973"/>
      <c r="I756" s="973"/>
      <c r="J756" s="973"/>
      <c r="K756" s="973"/>
      <c r="L756" s="973"/>
      <c r="M756" s="17"/>
      <c r="N756" s="17"/>
    </row>
    <row r="757" spans="1:14">
      <c r="A757" s="973"/>
      <c r="B757" s="973"/>
      <c r="C757" s="973"/>
      <c r="D757" s="973"/>
      <c r="E757" s="973"/>
      <c r="F757" s="973"/>
      <c r="G757" s="973"/>
      <c r="H757" s="973"/>
      <c r="I757" s="973"/>
      <c r="J757" s="973"/>
      <c r="K757" s="973"/>
      <c r="L757" s="973"/>
      <c r="M757" s="17"/>
      <c r="N757" s="17"/>
    </row>
    <row r="758" spans="1:14">
      <c r="A758" s="973"/>
      <c r="B758" s="973"/>
      <c r="C758" s="973"/>
      <c r="D758" s="973"/>
      <c r="E758" s="973"/>
      <c r="F758" s="973"/>
      <c r="G758" s="973"/>
      <c r="H758" s="973"/>
      <c r="I758" s="973"/>
      <c r="J758" s="973"/>
      <c r="K758" s="973"/>
      <c r="L758" s="973"/>
      <c r="M758" s="17"/>
      <c r="N758" s="17"/>
    </row>
    <row r="759" spans="1:14">
      <c r="A759" s="973"/>
      <c r="B759" s="973"/>
      <c r="C759" s="973"/>
      <c r="D759" s="973"/>
      <c r="E759" s="973"/>
      <c r="F759" s="973"/>
      <c r="G759" s="973"/>
      <c r="H759" s="973"/>
      <c r="I759" s="973"/>
      <c r="J759" s="973"/>
      <c r="K759" s="973"/>
      <c r="L759" s="973"/>
      <c r="M759" s="17"/>
      <c r="N759" s="17"/>
    </row>
    <row r="760" spans="1:14">
      <c r="A760" s="973"/>
      <c r="B760" s="973"/>
      <c r="C760" s="973"/>
      <c r="D760" s="973"/>
      <c r="E760" s="973"/>
      <c r="F760" s="973"/>
      <c r="G760" s="973"/>
      <c r="H760" s="973"/>
      <c r="I760" s="973"/>
      <c r="J760" s="973"/>
      <c r="K760" s="973"/>
      <c r="L760" s="973"/>
      <c r="M760" s="17"/>
      <c r="N760" s="17"/>
    </row>
    <row r="761" spans="1:14">
      <c r="A761" s="973"/>
      <c r="B761" s="973"/>
      <c r="C761" s="973"/>
      <c r="D761" s="973"/>
      <c r="E761" s="973"/>
      <c r="F761" s="973"/>
      <c r="G761" s="973"/>
      <c r="H761" s="973"/>
      <c r="I761" s="973"/>
      <c r="J761" s="973"/>
      <c r="K761" s="973"/>
      <c r="L761" s="973"/>
      <c r="M761" s="17"/>
      <c r="N761" s="17"/>
    </row>
    <row r="762" spans="1:14">
      <c r="A762" s="973"/>
      <c r="B762" s="973"/>
      <c r="C762" s="973"/>
      <c r="D762" s="973"/>
      <c r="E762" s="973"/>
      <c r="F762" s="973"/>
      <c r="G762" s="973"/>
      <c r="H762" s="973"/>
      <c r="I762" s="973"/>
      <c r="J762" s="973"/>
      <c r="K762" s="973"/>
      <c r="L762" s="973"/>
      <c r="M762" s="17"/>
      <c r="N762" s="17"/>
    </row>
    <row r="763" spans="1:14">
      <c r="A763" s="973"/>
      <c r="B763" s="973"/>
      <c r="C763" s="973"/>
      <c r="D763" s="973"/>
      <c r="E763" s="973"/>
      <c r="F763" s="973"/>
      <c r="G763" s="973"/>
      <c r="H763" s="973"/>
      <c r="I763" s="973"/>
      <c r="J763" s="973"/>
      <c r="K763" s="973"/>
      <c r="L763" s="973"/>
      <c r="M763" s="17"/>
      <c r="N763" s="17"/>
    </row>
    <row r="764" spans="1:14">
      <c r="A764" s="973"/>
      <c r="B764" s="973"/>
      <c r="C764" s="973"/>
      <c r="D764" s="973"/>
      <c r="E764" s="973"/>
      <c r="F764" s="973"/>
      <c r="G764" s="973"/>
      <c r="H764" s="973"/>
      <c r="I764" s="973"/>
      <c r="J764" s="973"/>
      <c r="K764" s="973"/>
      <c r="L764" s="973"/>
      <c r="M764" s="17"/>
      <c r="N764" s="17"/>
    </row>
    <row r="765" spans="1:14">
      <c r="A765" s="973"/>
      <c r="B765" s="973"/>
      <c r="C765" s="973"/>
      <c r="D765" s="973"/>
      <c r="E765" s="973"/>
      <c r="F765" s="973"/>
      <c r="G765" s="973"/>
      <c r="H765" s="973"/>
      <c r="I765" s="973"/>
      <c r="J765" s="973"/>
      <c r="K765" s="973"/>
      <c r="L765" s="973"/>
      <c r="M765" s="17"/>
      <c r="N765" s="17"/>
    </row>
    <row r="766" spans="1:14">
      <c r="A766" s="973"/>
      <c r="B766" s="973"/>
      <c r="C766" s="973"/>
      <c r="D766" s="973"/>
      <c r="E766" s="973"/>
      <c r="F766" s="973"/>
      <c r="G766" s="973"/>
      <c r="H766" s="973"/>
      <c r="I766" s="973"/>
      <c r="J766" s="973"/>
      <c r="K766" s="973"/>
      <c r="L766" s="973"/>
      <c r="M766" s="17"/>
      <c r="N766" s="17"/>
    </row>
    <row r="767" spans="1:14">
      <c r="A767" s="973"/>
      <c r="B767" s="973"/>
      <c r="C767" s="973"/>
      <c r="D767" s="973"/>
      <c r="E767" s="973"/>
      <c r="F767" s="973"/>
      <c r="G767" s="973"/>
      <c r="H767" s="973"/>
      <c r="I767" s="973"/>
      <c r="J767" s="973"/>
      <c r="K767" s="973"/>
      <c r="L767" s="973"/>
      <c r="M767" s="17"/>
      <c r="N767" s="17"/>
    </row>
    <row r="768" spans="1:14">
      <c r="A768" s="973"/>
      <c r="B768" s="973"/>
      <c r="C768" s="973"/>
      <c r="D768" s="973"/>
      <c r="E768" s="973"/>
      <c r="F768" s="973"/>
      <c r="G768" s="973"/>
      <c r="H768" s="973"/>
      <c r="I768" s="973"/>
      <c r="J768" s="973"/>
      <c r="K768" s="973"/>
      <c r="L768" s="973"/>
      <c r="M768" s="17"/>
      <c r="N768" s="17"/>
    </row>
    <row r="769" spans="1:14">
      <c r="A769" s="973"/>
      <c r="B769" s="973"/>
      <c r="C769" s="973"/>
      <c r="D769" s="973"/>
      <c r="E769" s="973"/>
      <c r="F769" s="973"/>
      <c r="G769" s="973"/>
      <c r="H769" s="973"/>
      <c r="I769" s="973"/>
      <c r="J769" s="973"/>
      <c r="K769" s="973"/>
      <c r="L769" s="973"/>
      <c r="M769" s="17"/>
      <c r="N769" s="17"/>
    </row>
    <row r="770" spans="1:14">
      <c r="A770" s="973"/>
      <c r="B770" s="973"/>
      <c r="C770" s="973"/>
      <c r="D770" s="973"/>
      <c r="E770" s="973"/>
      <c r="F770" s="973"/>
      <c r="G770" s="973"/>
      <c r="H770" s="973"/>
      <c r="I770" s="973"/>
      <c r="J770" s="973"/>
      <c r="K770" s="973"/>
      <c r="L770" s="973"/>
      <c r="M770" s="17"/>
      <c r="N770" s="17"/>
    </row>
    <row r="771" spans="1:14">
      <c r="A771" s="973"/>
      <c r="B771" s="973"/>
      <c r="C771" s="973"/>
      <c r="D771" s="973"/>
      <c r="E771" s="973"/>
      <c r="F771" s="973"/>
      <c r="G771" s="973"/>
      <c r="H771" s="973"/>
      <c r="I771" s="973"/>
      <c r="J771" s="973"/>
      <c r="K771" s="973"/>
      <c r="L771" s="973"/>
      <c r="M771" s="17"/>
      <c r="N771" s="17"/>
    </row>
    <row r="772" spans="1:14">
      <c r="A772" s="973"/>
      <c r="B772" s="973"/>
      <c r="C772" s="973"/>
      <c r="D772" s="973"/>
      <c r="E772" s="973"/>
      <c r="F772" s="973"/>
      <c r="G772" s="973"/>
      <c r="H772" s="973"/>
      <c r="I772" s="973"/>
      <c r="J772" s="973"/>
      <c r="K772" s="973"/>
      <c r="L772" s="973"/>
      <c r="M772" s="17"/>
      <c r="N772" s="17"/>
    </row>
    <row r="773" spans="1:14">
      <c r="A773" s="973"/>
      <c r="B773" s="973"/>
      <c r="C773" s="973"/>
      <c r="D773" s="973"/>
      <c r="E773" s="973"/>
      <c r="F773" s="973"/>
      <c r="G773" s="973"/>
      <c r="H773" s="973"/>
      <c r="I773" s="973"/>
      <c r="J773" s="973"/>
      <c r="K773" s="973"/>
      <c r="L773" s="973"/>
      <c r="M773" s="17"/>
      <c r="N773" s="17"/>
    </row>
    <row r="774" spans="1:14">
      <c r="A774" s="973"/>
      <c r="B774" s="973"/>
      <c r="C774" s="973"/>
      <c r="D774" s="973"/>
      <c r="E774" s="973"/>
      <c r="F774" s="973"/>
      <c r="G774" s="973"/>
      <c r="H774" s="973"/>
      <c r="I774" s="973"/>
      <c r="J774" s="973"/>
      <c r="K774" s="973"/>
      <c r="L774" s="973"/>
      <c r="M774" s="17"/>
      <c r="N774" s="17"/>
    </row>
    <row r="775" spans="1:14">
      <c r="A775" s="973"/>
      <c r="B775" s="973"/>
      <c r="C775" s="973"/>
      <c r="D775" s="973"/>
      <c r="E775" s="973"/>
      <c r="F775" s="973"/>
      <c r="G775" s="973"/>
      <c r="H775" s="973"/>
      <c r="I775" s="973"/>
      <c r="J775" s="973"/>
      <c r="K775" s="973"/>
      <c r="L775" s="973"/>
      <c r="M775" s="17"/>
      <c r="N775" s="17"/>
    </row>
    <row r="776" spans="1:14">
      <c r="A776" s="973"/>
      <c r="B776" s="973"/>
      <c r="C776" s="973"/>
      <c r="D776" s="973"/>
      <c r="E776" s="973"/>
      <c r="F776" s="973"/>
      <c r="G776" s="973"/>
      <c r="H776" s="973"/>
      <c r="I776" s="973"/>
      <c r="J776" s="973"/>
      <c r="K776" s="973"/>
      <c r="L776" s="973"/>
      <c r="M776" s="17"/>
      <c r="N776" s="17"/>
    </row>
    <row r="777" spans="1:14">
      <c r="A777" s="973"/>
      <c r="B777" s="973"/>
      <c r="C777" s="973"/>
      <c r="D777" s="973"/>
      <c r="E777" s="973"/>
      <c r="F777" s="973"/>
      <c r="G777" s="973"/>
      <c r="H777" s="973"/>
      <c r="I777" s="973"/>
      <c r="J777" s="973"/>
      <c r="K777" s="973"/>
      <c r="L777" s="973"/>
      <c r="M777" s="17"/>
      <c r="N777" s="17"/>
    </row>
    <row r="778" spans="1:14">
      <c r="A778" s="973"/>
      <c r="B778" s="973"/>
      <c r="C778" s="973"/>
      <c r="D778" s="973"/>
      <c r="E778" s="973"/>
      <c r="F778" s="973"/>
      <c r="G778" s="973"/>
      <c r="H778" s="973"/>
      <c r="I778" s="973"/>
      <c r="J778" s="973"/>
      <c r="K778" s="973"/>
      <c r="L778" s="973"/>
      <c r="M778" s="17"/>
      <c r="N778" s="17"/>
    </row>
    <row r="779" spans="1:14">
      <c r="A779" s="973"/>
      <c r="B779" s="973"/>
      <c r="C779" s="973"/>
      <c r="D779" s="973"/>
      <c r="E779" s="973"/>
      <c r="F779" s="973"/>
      <c r="G779" s="973"/>
      <c r="H779" s="973"/>
      <c r="I779" s="973"/>
      <c r="J779" s="973"/>
      <c r="K779" s="973"/>
      <c r="L779" s="973"/>
      <c r="M779" s="17"/>
      <c r="N779" s="17"/>
    </row>
    <row r="780" spans="1:14">
      <c r="A780" s="973"/>
      <c r="B780" s="973"/>
      <c r="C780" s="973"/>
      <c r="D780" s="973"/>
      <c r="E780" s="973"/>
      <c r="F780" s="973"/>
      <c r="G780" s="973"/>
      <c r="H780" s="973"/>
      <c r="I780" s="973"/>
      <c r="J780" s="973"/>
      <c r="K780" s="973"/>
      <c r="L780" s="973"/>
      <c r="M780" s="17"/>
      <c r="N780" s="17"/>
    </row>
    <row r="781" spans="1:14">
      <c r="A781" s="973"/>
      <c r="B781" s="973"/>
      <c r="C781" s="973"/>
      <c r="D781" s="973"/>
      <c r="E781" s="973"/>
      <c r="F781" s="973"/>
      <c r="G781" s="973"/>
      <c r="H781" s="973"/>
      <c r="I781" s="973"/>
      <c r="J781" s="973"/>
      <c r="K781" s="973"/>
      <c r="L781" s="973"/>
      <c r="M781" s="17"/>
      <c r="N781" s="17"/>
    </row>
    <row r="782" spans="1:14">
      <c r="A782" s="973"/>
      <c r="B782" s="973"/>
      <c r="C782" s="973"/>
      <c r="D782" s="973"/>
      <c r="E782" s="973"/>
      <c r="F782" s="973"/>
      <c r="G782" s="973"/>
      <c r="H782" s="973"/>
      <c r="I782" s="973"/>
      <c r="J782" s="973"/>
      <c r="K782" s="973"/>
      <c r="L782" s="973"/>
      <c r="M782" s="17"/>
      <c r="N782" s="17"/>
    </row>
    <row r="783" spans="1:14">
      <c r="A783" s="973"/>
      <c r="B783" s="973"/>
      <c r="C783" s="973"/>
      <c r="D783" s="973"/>
      <c r="E783" s="973"/>
      <c r="F783" s="973"/>
      <c r="G783" s="973"/>
      <c r="H783" s="973"/>
      <c r="I783" s="973"/>
      <c r="J783" s="973"/>
      <c r="K783" s="973"/>
      <c r="L783" s="973"/>
      <c r="M783" s="17"/>
      <c r="N783" s="17"/>
    </row>
    <row r="784" spans="1:14">
      <c r="A784" s="973"/>
      <c r="B784" s="973"/>
      <c r="C784" s="973"/>
      <c r="D784" s="973"/>
      <c r="E784" s="973"/>
      <c r="F784" s="973"/>
      <c r="G784" s="973"/>
      <c r="H784" s="973"/>
      <c r="I784" s="973"/>
      <c r="J784" s="973"/>
      <c r="K784" s="973"/>
      <c r="L784" s="973"/>
      <c r="M784" s="17"/>
      <c r="N784" s="17"/>
    </row>
    <row r="785" spans="1:14">
      <c r="A785" s="973"/>
      <c r="B785" s="973"/>
      <c r="C785" s="973"/>
      <c r="D785" s="973"/>
      <c r="E785" s="973"/>
      <c r="F785" s="973"/>
      <c r="G785" s="973"/>
      <c r="H785" s="973"/>
      <c r="I785" s="973"/>
      <c r="J785" s="973"/>
      <c r="K785" s="973"/>
      <c r="L785" s="973"/>
      <c r="M785" s="17"/>
      <c r="N785" s="17"/>
    </row>
    <row r="786" spans="1:14">
      <c r="A786" s="973"/>
      <c r="B786" s="973"/>
      <c r="C786" s="973"/>
      <c r="D786" s="973"/>
      <c r="E786" s="973"/>
      <c r="F786" s="973"/>
      <c r="G786" s="973"/>
      <c r="H786" s="973"/>
      <c r="I786" s="973"/>
      <c r="J786" s="973"/>
      <c r="K786" s="973"/>
      <c r="L786" s="973"/>
      <c r="M786" s="17"/>
      <c r="N786" s="17"/>
    </row>
    <row r="787" spans="1:14">
      <c r="A787" s="973"/>
      <c r="B787" s="973"/>
      <c r="C787" s="973"/>
      <c r="D787" s="973"/>
      <c r="E787" s="973"/>
      <c r="F787" s="973"/>
      <c r="G787" s="973"/>
      <c r="H787" s="973"/>
      <c r="I787" s="973"/>
      <c r="J787" s="973"/>
      <c r="K787" s="973"/>
      <c r="L787" s="973"/>
      <c r="M787" s="17"/>
      <c r="N787" s="17"/>
    </row>
    <row r="788" spans="1:14">
      <c r="A788" s="973"/>
      <c r="B788" s="973"/>
      <c r="C788" s="973"/>
      <c r="D788" s="973"/>
      <c r="E788" s="973"/>
      <c r="F788" s="973"/>
      <c r="G788" s="973"/>
      <c r="H788" s="973"/>
      <c r="I788" s="973"/>
      <c r="J788" s="973"/>
      <c r="K788" s="973"/>
      <c r="L788" s="973"/>
      <c r="M788" s="17"/>
      <c r="N788" s="17"/>
    </row>
    <row r="789" spans="1:14">
      <c r="A789" s="973"/>
      <c r="B789" s="973"/>
      <c r="C789" s="973"/>
      <c r="D789" s="973"/>
      <c r="E789" s="973"/>
      <c r="F789" s="973"/>
      <c r="G789" s="973"/>
      <c r="H789" s="973"/>
      <c r="I789" s="973"/>
      <c r="J789" s="973"/>
      <c r="K789" s="973"/>
      <c r="L789" s="973"/>
      <c r="M789" s="17"/>
      <c r="N789" s="17"/>
    </row>
    <row r="790" spans="1:14">
      <c r="A790" s="973"/>
      <c r="B790" s="973"/>
      <c r="C790" s="973"/>
      <c r="D790" s="973"/>
      <c r="E790" s="973"/>
      <c r="F790" s="973"/>
      <c r="G790" s="973"/>
      <c r="H790" s="973"/>
      <c r="I790" s="973"/>
      <c r="J790" s="973"/>
      <c r="K790" s="973"/>
      <c r="L790" s="973"/>
      <c r="M790" s="17"/>
      <c r="N790" s="17"/>
    </row>
    <row r="791" spans="1:14">
      <c r="A791" s="973"/>
      <c r="B791" s="973"/>
      <c r="C791" s="973"/>
      <c r="D791" s="973"/>
      <c r="E791" s="973"/>
      <c r="F791" s="973"/>
      <c r="G791" s="973"/>
      <c r="H791" s="973"/>
      <c r="I791" s="973"/>
      <c r="J791" s="973"/>
      <c r="K791" s="973"/>
      <c r="L791" s="973"/>
      <c r="M791" s="17"/>
      <c r="N791" s="17"/>
    </row>
    <row r="792" spans="1:14">
      <c r="A792" s="973"/>
      <c r="B792" s="973"/>
      <c r="C792" s="973"/>
      <c r="D792" s="973"/>
      <c r="E792" s="973"/>
      <c r="F792" s="973"/>
      <c r="G792" s="973"/>
      <c r="H792" s="973"/>
      <c r="I792" s="973"/>
      <c r="J792" s="973"/>
      <c r="K792" s="973"/>
      <c r="L792" s="973"/>
      <c r="M792" s="17"/>
      <c r="N792" s="17"/>
    </row>
    <row r="793" spans="1:14">
      <c r="A793" s="973"/>
      <c r="B793" s="973"/>
      <c r="C793" s="973"/>
      <c r="D793" s="973"/>
      <c r="E793" s="973"/>
      <c r="F793" s="973"/>
      <c r="G793" s="973"/>
      <c r="H793" s="973"/>
      <c r="I793" s="973"/>
      <c r="J793" s="973"/>
      <c r="K793" s="973"/>
      <c r="L793" s="973"/>
      <c r="M793" s="17"/>
      <c r="N793" s="17"/>
    </row>
    <row r="794" spans="1:14">
      <c r="A794" s="973"/>
      <c r="B794" s="973"/>
      <c r="C794" s="973"/>
      <c r="D794" s="973"/>
      <c r="E794" s="973"/>
      <c r="F794" s="973"/>
      <c r="G794" s="973"/>
      <c r="H794" s="973"/>
      <c r="I794" s="973"/>
      <c r="J794" s="973"/>
      <c r="K794" s="973"/>
      <c r="L794" s="973"/>
      <c r="M794" s="17"/>
      <c r="N794" s="17"/>
    </row>
    <row r="795" spans="1:14">
      <c r="A795" s="973"/>
      <c r="B795" s="973"/>
      <c r="C795" s="973"/>
      <c r="D795" s="973"/>
      <c r="E795" s="973"/>
      <c r="F795" s="973"/>
      <c r="G795" s="973"/>
      <c r="H795" s="973"/>
      <c r="I795" s="973"/>
      <c r="J795" s="973"/>
      <c r="K795" s="973"/>
      <c r="L795" s="973"/>
      <c r="M795" s="17"/>
      <c r="N795" s="17"/>
    </row>
    <row r="796" spans="1:14">
      <c r="A796" s="973"/>
      <c r="B796" s="973"/>
      <c r="C796" s="973"/>
      <c r="D796" s="973"/>
      <c r="E796" s="973"/>
      <c r="F796" s="973"/>
      <c r="G796" s="973"/>
      <c r="H796" s="973"/>
      <c r="I796" s="973"/>
      <c r="J796" s="973"/>
      <c r="K796" s="973"/>
      <c r="L796" s="973"/>
      <c r="M796" s="17"/>
      <c r="N796" s="17"/>
    </row>
    <row r="797" spans="1:14">
      <c r="A797" s="973"/>
      <c r="B797" s="973"/>
      <c r="C797" s="973"/>
      <c r="D797" s="973"/>
      <c r="E797" s="973"/>
      <c r="F797" s="973"/>
      <c r="G797" s="973"/>
      <c r="H797" s="973"/>
      <c r="I797" s="973"/>
      <c r="J797" s="973"/>
      <c r="K797" s="973"/>
      <c r="L797" s="973"/>
      <c r="M797" s="17"/>
      <c r="N797" s="17"/>
    </row>
    <row r="798" spans="1:14">
      <c r="A798" s="973"/>
      <c r="B798" s="973"/>
      <c r="C798" s="973"/>
      <c r="D798" s="973"/>
      <c r="E798" s="973"/>
      <c r="F798" s="973"/>
      <c r="G798" s="973"/>
      <c r="H798" s="973"/>
      <c r="I798" s="973"/>
      <c r="J798" s="973"/>
      <c r="K798" s="973"/>
      <c r="L798" s="973"/>
      <c r="M798" s="17"/>
      <c r="N798" s="17"/>
    </row>
    <row r="799" spans="1:14">
      <c r="A799" s="973"/>
      <c r="B799" s="973"/>
      <c r="C799" s="973"/>
      <c r="D799" s="973"/>
      <c r="E799" s="973"/>
      <c r="F799" s="973"/>
      <c r="G799" s="973"/>
      <c r="H799" s="973"/>
      <c r="I799" s="973"/>
      <c r="J799" s="973"/>
      <c r="K799" s="973"/>
      <c r="L799" s="973"/>
      <c r="M799" s="17"/>
      <c r="N799" s="17"/>
    </row>
    <row r="800" spans="1:14">
      <c r="A800" s="973"/>
      <c r="B800" s="973"/>
      <c r="C800" s="973"/>
      <c r="D800" s="973"/>
      <c r="E800" s="973"/>
      <c r="F800" s="973"/>
      <c r="G800" s="973"/>
      <c r="H800" s="973"/>
      <c r="I800" s="973"/>
      <c r="J800" s="973"/>
      <c r="K800" s="973"/>
      <c r="L800" s="973"/>
      <c r="M800" s="17"/>
      <c r="N800" s="17"/>
    </row>
    <row r="801" spans="1:14">
      <c r="A801" s="973"/>
      <c r="B801" s="973"/>
      <c r="C801" s="973"/>
      <c r="D801" s="973"/>
      <c r="E801" s="973"/>
      <c r="F801" s="973"/>
      <c r="G801" s="973"/>
      <c r="H801" s="973"/>
      <c r="I801" s="973"/>
      <c r="J801" s="973"/>
      <c r="K801" s="973"/>
      <c r="L801" s="973"/>
      <c r="M801" s="17"/>
      <c r="N801" s="17"/>
    </row>
    <row r="802" spans="1:14">
      <c r="A802" s="973"/>
      <c r="B802" s="973"/>
      <c r="C802" s="973"/>
      <c r="D802" s="973"/>
      <c r="E802" s="973"/>
      <c r="F802" s="973"/>
      <c r="G802" s="973"/>
      <c r="H802" s="973"/>
      <c r="I802" s="973"/>
      <c r="J802" s="973"/>
      <c r="K802" s="973"/>
      <c r="L802" s="973"/>
      <c r="M802" s="17"/>
      <c r="N802" s="17"/>
    </row>
    <row r="803" spans="1:14">
      <c r="A803" s="973"/>
      <c r="B803" s="973"/>
      <c r="C803" s="973"/>
      <c r="D803" s="973"/>
      <c r="E803" s="973"/>
      <c r="F803" s="973"/>
      <c r="G803" s="973"/>
      <c r="H803" s="973"/>
      <c r="I803" s="973"/>
      <c r="J803" s="973"/>
      <c r="K803" s="973"/>
      <c r="L803" s="973"/>
      <c r="M803" s="17"/>
      <c r="N803" s="17"/>
    </row>
    <row r="804" spans="1:14">
      <c r="A804" s="973"/>
      <c r="B804" s="973"/>
      <c r="C804" s="973"/>
      <c r="D804" s="973"/>
      <c r="E804" s="973"/>
      <c r="F804" s="973"/>
      <c r="G804" s="973"/>
      <c r="H804" s="973"/>
      <c r="I804" s="973"/>
      <c r="J804" s="973"/>
      <c r="K804" s="973"/>
      <c r="L804" s="973"/>
      <c r="M804" s="17"/>
      <c r="N804" s="17"/>
    </row>
    <row r="805" spans="1:14">
      <c r="A805" s="973"/>
      <c r="B805" s="973"/>
      <c r="C805" s="973"/>
      <c r="D805" s="973"/>
      <c r="E805" s="973"/>
      <c r="F805" s="973"/>
      <c r="G805" s="973"/>
      <c r="H805" s="973"/>
      <c r="I805" s="973"/>
      <c r="J805" s="973"/>
      <c r="K805" s="973"/>
      <c r="L805" s="973"/>
      <c r="M805" s="17"/>
      <c r="N805" s="17"/>
    </row>
    <row r="806" spans="1:14">
      <c r="A806" s="973"/>
      <c r="B806" s="973"/>
      <c r="C806" s="973"/>
      <c r="D806" s="973"/>
      <c r="E806" s="973"/>
      <c r="F806" s="973"/>
      <c r="G806" s="973"/>
      <c r="H806" s="973"/>
      <c r="I806" s="973"/>
      <c r="J806" s="973"/>
      <c r="K806" s="973"/>
      <c r="L806" s="973"/>
      <c r="M806" s="17"/>
      <c r="N806" s="17"/>
    </row>
    <row r="807" spans="1:14">
      <c r="A807" s="973"/>
      <c r="B807" s="973"/>
      <c r="C807" s="973"/>
      <c r="D807" s="973"/>
      <c r="E807" s="973"/>
      <c r="F807" s="973"/>
      <c r="G807" s="973"/>
      <c r="H807" s="973"/>
      <c r="I807" s="973"/>
      <c r="J807" s="973"/>
      <c r="K807" s="973"/>
      <c r="L807" s="973"/>
      <c r="M807" s="17"/>
      <c r="N807" s="17"/>
    </row>
    <row r="808" spans="1:14">
      <c r="A808" s="973"/>
      <c r="B808" s="973"/>
      <c r="C808" s="973"/>
      <c r="D808" s="973"/>
      <c r="E808" s="973"/>
      <c r="F808" s="973"/>
      <c r="G808" s="973"/>
      <c r="H808" s="973"/>
      <c r="I808" s="973"/>
      <c r="J808" s="973"/>
      <c r="K808" s="973"/>
      <c r="L808" s="973"/>
      <c r="M808" s="17"/>
      <c r="N808" s="17"/>
    </row>
    <row r="809" spans="1:14">
      <c r="A809" s="973"/>
      <c r="B809" s="973"/>
      <c r="C809" s="973"/>
      <c r="D809" s="973"/>
      <c r="E809" s="973"/>
      <c r="F809" s="973"/>
      <c r="G809" s="973"/>
      <c r="H809" s="973"/>
      <c r="I809" s="973"/>
      <c r="J809" s="973"/>
      <c r="K809" s="973"/>
      <c r="L809" s="973"/>
      <c r="M809" s="17"/>
      <c r="N809" s="17"/>
    </row>
    <row r="810" spans="1:14">
      <c r="A810" s="973"/>
      <c r="B810" s="973"/>
      <c r="C810" s="973"/>
      <c r="D810" s="973"/>
      <c r="E810" s="973"/>
      <c r="F810" s="973"/>
      <c r="G810" s="973"/>
      <c r="H810" s="973"/>
      <c r="I810" s="973"/>
      <c r="J810" s="973"/>
      <c r="K810" s="973"/>
      <c r="L810" s="973"/>
      <c r="M810" s="17"/>
      <c r="N810" s="17"/>
    </row>
    <row r="811" spans="1:14">
      <c r="A811" s="973"/>
      <c r="B811" s="973"/>
      <c r="C811" s="973"/>
      <c r="D811" s="973"/>
      <c r="E811" s="973"/>
      <c r="F811" s="973"/>
      <c r="G811" s="973"/>
      <c r="H811" s="973"/>
      <c r="I811" s="973"/>
      <c r="J811" s="973"/>
      <c r="K811" s="973"/>
      <c r="L811" s="973"/>
      <c r="M811" s="17"/>
      <c r="N811" s="17"/>
    </row>
    <row r="812" spans="1:14">
      <c r="A812" s="973"/>
      <c r="B812" s="973"/>
      <c r="C812" s="973"/>
      <c r="D812" s="973"/>
      <c r="E812" s="973"/>
      <c r="F812" s="973"/>
      <c r="G812" s="973"/>
      <c r="H812" s="973"/>
      <c r="I812" s="973"/>
      <c r="J812" s="973"/>
      <c r="K812" s="973"/>
      <c r="L812" s="973"/>
      <c r="M812" s="17"/>
      <c r="N812" s="17"/>
    </row>
    <row r="813" spans="1:14">
      <c r="A813" s="973"/>
      <c r="B813" s="973"/>
      <c r="C813" s="973"/>
      <c r="D813" s="973"/>
      <c r="E813" s="973"/>
      <c r="F813" s="973"/>
      <c r="G813" s="973"/>
      <c r="H813" s="973"/>
      <c r="I813" s="973"/>
      <c r="J813" s="973"/>
      <c r="K813" s="973"/>
      <c r="L813" s="973"/>
      <c r="M813" s="17"/>
      <c r="N813" s="17"/>
    </row>
    <row r="814" spans="1:14">
      <c r="A814" s="973"/>
      <c r="B814" s="973"/>
      <c r="C814" s="973"/>
      <c r="D814" s="973"/>
      <c r="E814" s="973"/>
      <c r="F814" s="973"/>
      <c r="G814" s="973"/>
      <c r="H814" s="973"/>
      <c r="I814" s="973"/>
      <c r="J814" s="973"/>
      <c r="K814" s="973"/>
      <c r="L814" s="973"/>
      <c r="M814" s="17"/>
      <c r="N814" s="17"/>
    </row>
    <row r="815" spans="1:14">
      <c r="A815" s="973"/>
      <c r="B815" s="973"/>
      <c r="C815" s="973"/>
      <c r="D815" s="973"/>
      <c r="E815" s="973"/>
      <c r="F815" s="973"/>
      <c r="G815" s="973"/>
      <c r="H815" s="973"/>
      <c r="I815" s="973"/>
      <c r="J815" s="973"/>
      <c r="K815" s="973"/>
      <c r="L815" s="973"/>
      <c r="M815" s="17"/>
      <c r="N815" s="17"/>
    </row>
    <row r="816" spans="1:14">
      <c r="A816" s="973"/>
      <c r="B816" s="973"/>
      <c r="C816" s="973"/>
      <c r="D816" s="973"/>
      <c r="E816" s="973"/>
      <c r="F816" s="973"/>
      <c r="G816" s="973"/>
      <c r="H816" s="973"/>
      <c r="I816" s="973"/>
      <c r="J816" s="973"/>
      <c r="K816" s="973"/>
      <c r="L816" s="973"/>
      <c r="M816" s="17"/>
      <c r="N816" s="17"/>
    </row>
    <row r="817" spans="1:14">
      <c r="A817" s="973"/>
      <c r="B817" s="973"/>
      <c r="C817" s="973"/>
      <c r="D817" s="973"/>
      <c r="E817" s="973"/>
      <c r="F817" s="973"/>
      <c r="G817" s="973"/>
      <c r="H817" s="973"/>
      <c r="I817" s="973"/>
      <c r="J817" s="973"/>
      <c r="K817" s="973"/>
      <c r="L817" s="973"/>
      <c r="M817" s="17"/>
      <c r="N817" s="17"/>
    </row>
    <row r="818" spans="1:14">
      <c r="A818" s="973"/>
      <c r="B818" s="973"/>
      <c r="C818" s="973"/>
      <c r="D818" s="973"/>
      <c r="E818" s="973"/>
      <c r="F818" s="973"/>
      <c r="G818" s="973"/>
      <c r="H818" s="973"/>
      <c r="I818" s="973"/>
      <c r="J818" s="973"/>
      <c r="K818" s="973"/>
      <c r="L818" s="973"/>
      <c r="M818" s="17"/>
      <c r="N818" s="17"/>
    </row>
    <row r="819" spans="1:14">
      <c r="A819" s="973"/>
      <c r="B819" s="973"/>
      <c r="C819" s="973"/>
      <c r="D819" s="973"/>
      <c r="E819" s="973"/>
      <c r="F819" s="973"/>
      <c r="G819" s="973"/>
      <c r="H819" s="973"/>
      <c r="I819" s="973"/>
      <c r="J819" s="973"/>
      <c r="K819" s="973"/>
      <c r="L819" s="973"/>
      <c r="M819" s="17"/>
      <c r="N819" s="17"/>
    </row>
    <row r="820" spans="1:14">
      <c r="A820" s="973"/>
      <c r="B820" s="973"/>
      <c r="C820" s="973"/>
      <c r="D820" s="973"/>
      <c r="E820" s="973"/>
      <c r="F820" s="973"/>
      <c r="G820" s="973"/>
      <c r="H820" s="973"/>
      <c r="I820" s="973"/>
      <c r="J820" s="973"/>
      <c r="K820" s="973"/>
      <c r="L820" s="973"/>
      <c r="M820" s="17"/>
      <c r="N820" s="17"/>
    </row>
    <row r="821" spans="1:14">
      <c r="A821" s="973"/>
      <c r="B821" s="973"/>
      <c r="C821" s="973"/>
      <c r="D821" s="973"/>
      <c r="E821" s="973"/>
      <c r="F821" s="973"/>
      <c r="G821" s="973"/>
      <c r="H821" s="973"/>
      <c r="I821" s="973"/>
      <c r="J821" s="973"/>
      <c r="K821" s="973"/>
      <c r="L821" s="973"/>
      <c r="M821" s="17"/>
      <c r="N821" s="17"/>
    </row>
    <row r="822" spans="1:14">
      <c r="A822" s="973"/>
      <c r="B822" s="973"/>
      <c r="C822" s="973"/>
      <c r="D822" s="973"/>
      <c r="E822" s="973"/>
      <c r="F822" s="973"/>
      <c r="G822" s="973"/>
      <c r="H822" s="973"/>
      <c r="I822" s="973"/>
      <c r="J822" s="973"/>
      <c r="K822" s="973"/>
      <c r="L822" s="973"/>
      <c r="M822" s="17"/>
      <c r="N822" s="17"/>
    </row>
    <row r="823" spans="1:14">
      <c r="A823" s="973"/>
      <c r="B823" s="973"/>
      <c r="C823" s="973"/>
      <c r="D823" s="973"/>
      <c r="E823" s="973"/>
      <c r="F823" s="973"/>
      <c r="G823" s="973"/>
      <c r="H823" s="973"/>
      <c r="I823" s="973"/>
      <c r="J823" s="973"/>
      <c r="K823" s="973"/>
      <c r="L823" s="973"/>
      <c r="M823" s="17"/>
      <c r="N823" s="17"/>
    </row>
    <row r="824" spans="1:14">
      <c r="A824" s="973"/>
      <c r="B824" s="973"/>
      <c r="C824" s="973"/>
      <c r="D824" s="973"/>
      <c r="E824" s="973"/>
      <c r="F824" s="973"/>
      <c r="G824" s="973"/>
      <c r="H824" s="973"/>
      <c r="I824" s="973"/>
      <c r="J824" s="973"/>
      <c r="K824" s="973"/>
      <c r="L824" s="973"/>
      <c r="M824" s="17"/>
      <c r="N824" s="17"/>
    </row>
    <row r="825" spans="1:14">
      <c r="A825" s="973"/>
      <c r="B825" s="973"/>
      <c r="C825" s="973"/>
      <c r="D825" s="973"/>
      <c r="E825" s="973"/>
      <c r="F825" s="973"/>
      <c r="G825" s="973"/>
      <c r="H825" s="973"/>
      <c r="I825" s="973"/>
      <c r="J825" s="973"/>
      <c r="K825" s="973"/>
      <c r="L825" s="973"/>
      <c r="M825" s="17"/>
      <c r="N825" s="17"/>
    </row>
    <row r="826" spans="1:14">
      <c r="A826" s="973"/>
      <c r="B826" s="973"/>
      <c r="C826" s="973"/>
      <c r="D826" s="973"/>
      <c r="E826" s="973"/>
      <c r="F826" s="973"/>
      <c r="G826" s="973"/>
      <c r="H826" s="973"/>
      <c r="I826" s="973"/>
      <c r="J826" s="973"/>
      <c r="K826" s="973"/>
      <c r="L826" s="973"/>
      <c r="M826" s="17"/>
      <c r="N826" s="17"/>
    </row>
    <row r="827" spans="1:14">
      <c r="A827" s="973"/>
      <c r="B827" s="973"/>
      <c r="C827" s="973"/>
      <c r="D827" s="973"/>
      <c r="E827" s="973"/>
      <c r="F827" s="973"/>
      <c r="G827" s="973"/>
      <c r="H827" s="973"/>
      <c r="I827" s="973"/>
      <c r="J827" s="973"/>
      <c r="K827" s="973"/>
      <c r="L827" s="973"/>
      <c r="M827" s="17"/>
      <c r="N827" s="17"/>
    </row>
    <row r="828" spans="1:14">
      <c r="A828" s="973"/>
      <c r="B828" s="973"/>
      <c r="C828" s="973"/>
      <c r="D828" s="973"/>
      <c r="E828" s="973"/>
      <c r="F828" s="973"/>
      <c r="G828" s="973"/>
      <c r="H828" s="973"/>
      <c r="I828" s="973"/>
      <c r="J828" s="973"/>
      <c r="K828" s="973"/>
      <c r="L828" s="973"/>
      <c r="M828" s="17"/>
      <c r="N828" s="17"/>
    </row>
    <row r="829" spans="1:14">
      <c r="A829" s="973"/>
      <c r="B829" s="973"/>
      <c r="C829" s="973"/>
      <c r="D829" s="973"/>
      <c r="E829" s="973"/>
      <c r="F829" s="973"/>
      <c r="G829" s="973"/>
      <c r="H829" s="973"/>
      <c r="I829" s="973"/>
      <c r="J829" s="973"/>
      <c r="K829" s="973"/>
      <c r="L829" s="973"/>
      <c r="M829" s="17"/>
      <c r="N829" s="17"/>
    </row>
    <row r="830" spans="1:14">
      <c r="A830" s="973"/>
      <c r="B830" s="973"/>
      <c r="C830" s="973"/>
      <c r="D830" s="973"/>
      <c r="E830" s="973"/>
      <c r="F830" s="973"/>
      <c r="G830" s="973"/>
      <c r="H830" s="973"/>
      <c r="I830" s="973"/>
      <c r="J830" s="973"/>
      <c r="K830" s="973"/>
      <c r="L830" s="973"/>
      <c r="M830" s="17"/>
      <c r="N830" s="17"/>
    </row>
    <row r="831" spans="1:14">
      <c r="A831" s="973"/>
      <c r="B831" s="973"/>
      <c r="C831" s="973"/>
      <c r="D831" s="973"/>
      <c r="E831" s="973"/>
      <c r="F831" s="973"/>
      <c r="G831" s="973"/>
      <c r="H831" s="973"/>
      <c r="I831" s="973"/>
      <c r="J831" s="973"/>
      <c r="K831" s="973"/>
      <c r="L831" s="973"/>
      <c r="M831" s="17"/>
      <c r="N831" s="17"/>
    </row>
    <row r="832" spans="1:14">
      <c r="A832" s="973"/>
      <c r="B832" s="973"/>
      <c r="C832" s="973"/>
      <c r="D832" s="973"/>
      <c r="E832" s="973"/>
      <c r="F832" s="973"/>
      <c r="G832" s="973"/>
      <c r="H832" s="973"/>
      <c r="I832" s="973"/>
      <c r="J832" s="973"/>
      <c r="K832" s="973"/>
      <c r="L832" s="973"/>
      <c r="M832" s="17"/>
      <c r="N832" s="17"/>
    </row>
    <row r="833" spans="1:14">
      <c r="A833" s="973"/>
      <c r="B833" s="973"/>
      <c r="C833" s="973"/>
      <c r="D833" s="973"/>
      <c r="E833" s="973"/>
      <c r="F833" s="973"/>
      <c r="G833" s="973"/>
      <c r="H833" s="973"/>
      <c r="I833" s="973"/>
      <c r="J833" s="973"/>
      <c r="K833" s="973"/>
      <c r="L833" s="973"/>
      <c r="M833" s="17"/>
      <c r="N833" s="17"/>
    </row>
    <row r="834" spans="1:14">
      <c r="A834" s="973"/>
      <c r="B834" s="973"/>
      <c r="C834" s="973"/>
      <c r="D834" s="973"/>
      <c r="E834" s="973"/>
      <c r="F834" s="973"/>
      <c r="G834" s="973"/>
      <c r="H834" s="973"/>
      <c r="I834" s="973"/>
      <c r="J834" s="973"/>
      <c r="K834" s="973"/>
      <c r="L834" s="973"/>
      <c r="M834" s="17"/>
      <c r="N834" s="17"/>
    </row>
    <row r="835" spans="1:14">
      <c r="A835" s="973"/>
      <c r="B835" s="973"/>
      <c r="C835" s="973"/>
      <c r="D835" s="973"/>
      <c r="E835" s="973"/>
      <c r="F835" s="973"/>
      <c r="G835" s="973"/>
      <c r="H835" s="973"/>
      <c r="I835" s="973"/>
      <c r="J835" s="973"/>
      <c r="K835" s="973"/>
      <c r="L835" s="973"/>
      <c r="M835" s="17"/>
      <c r="N835" s="17"/>
    </row>
    <row r="836" spans="1:14">
      <c r="A836" s="973"/>
      <c r="B836" s="973"/>
      <c r="C836" s="973"/>
      <c r="D836" s="973"/>
      <c r="E836" s="973"/>
      <c r="F836" s="973"/>
      <c r="G836" s="973"/>
      <c r="H836" s="973"/>
      <c r="I836" s="973"/>
      <c r="J836" s="973"/>
      <c r="K836" s="973"/>
      <c r="L836" s="973"/>
      <c r="M836" s="17"/>
      <c r="N836" s="17"/>
    </row>
    <row r="837" spans="1:14">
      <c r="A837" s="973"/>
      <c r="B837" s="973"/>
      <c r="C837" s="973"/>
      <c r="D837" s="973"/>
      <c r="E837" s="973"/>
      <c r="F837" s="973"/>
      <c r="G837" s="973"/>
      <c r="H837" s="973"/>
      <c r="I837" s="973"/>
      <c r="J837" s="973"/>
      <c r="K837" s="973"/>
      <c r="L837" s="973"/>
      <c r="M837" s="17"/>
      <c r="N837" s="17"/>
    </row>
    <row r="838" spans="1:14">
      <c r="A838" s="973"/>
      <c r="B838" s="973"/>
      <c r="C838" s="973"/>
      <c r="D838" s="973"/>
      <c r="E838" s="973"/>
      <c r="F838" s="973"/>
      <c r="G838" s="973"/>
      <c r="H838" s="973"/>
      <c r="I838" s="973"/>
      <c r="J838" s="973"/>
      <c r="K838" s="973"/>
      <c r="L838" s="973"/>
      <c r="M838" s="17"/>
      <c r="N838" s="17"/>
    </row>
    <row r="839" spans="1:14">
      <c r="A839" s="973"/>
      <c r="B839" s="973"/>
      <c r="C839" s="973"/>
      <c r="D839" s="973"/>
      <c r="E839" s="973"/>
      <c r="F839" s="973"/>
      <c r="G839" s="973"/>
      <c r="H839" s="973"/>
      <c r="I839" s="973"/>
      <c r="J839" s="973"/>
      <c r="K839" s="973"/>
      <c r="L839" s="973"/>
      <c r="M839" s="17"/>
      <c r="N839" s="17"/>
    </row>
    <row r="840" spans="1:14">
      <c r="A840" s="973"/>
      <c r="B840" s="973"/>
      <c r="C840" s="973"/>
      <c r="D840" s="973"/>
      <c r="E840" s="973"/>
      <c r="F840" s="973"/>
      <c r="G840" s="973"/>
      <c r="H840" s="973"/>
      <c r="I840" s="973"/>
      <c r="J840" s="973"/>
      <c r="K840" s="973"/>
      <c r="L840" s="973"/>
      <c r="M840" s="17"/>
      <c r="N840" s="17"/>
    </row>
    <row r="841" spans="1:14">
      <c r="A841" s="973"/>
      <c r="B841" s="973"/>
      <c r="C841" s="973"/>
      <c r="D841" s="973"/>
      <c r="E841" s="973"/>
      <c r="F841" s="973"/>
      <c r="G841" s="973"/>
      <c r="H841" s="973"/>
      <c r="I841" s="973"/>
      <c r="J841" s="973"/>
      <c r="K841" s="973"/>
      <c r="L841" s="973"/>
      <c r="M841" s="17"/>
      <c r="N841" s="17"/>
    </row>
    <row r="842" spans="1:14">
      <c r="A842" s="973"/>
      <c r="B842" s="973"/>
      <c r="C842" s="973"/>
      <c r="D842" s="973"/>
      <c r="E842" s="973"/>
      <c r="F842" s="973"/>
      <c r="G842" s="973"/>
      <c r="H842" s="973"/>
      <c r="I842" s="973"/>
      <c r="J842" s="973"/>
      <c r="K842" s="973"/>
      <c r="L842" s="973"/>
      <c r="M842" s="17"/>
      <c r="N842" s="17"/>
    </row>
    <row r="843" spans="1:14">
      <c r="A843" s="973"/>
      <c r="B843" s="973"/>
      <c r="C843" s="973"/>
      <c r="D843" s="973"/>
      <c r="E843" s="973"/>
      <c r="F843" s="973"/>
      <c r="G843" s="973"/>
      <c r="H843" s="973"/>
      <c r="I843" s="973"/>
      <c r="J843" s="973"/>
      <c r="K843" s="973"/>
      <c r="L843" s="973"/>
      <c r="M843" s="17"/>
      <c r="N843" s="17"/>
    </row>
    <row r="844" spans="1:14">
      <c r="A844" s="973"/>
      <c r="B844" s="973"/>
      <c r="C844" s="973"/>
      <c r="D844" s="973"/>
      <c r="E844" s="973"/>
      <c r="F844" s="973"/>
      <c r="G844" s="973"/>
      <c r="H844" s="973"/>
      <c r="I844" s="973"/>
      <c r="J844" s="973"/>
      <c r="K844" s="973"/>
      <c r="L844" s="973"/>
      <c r="M844" s="17"/>
      <c r="N844" s="17"/>
    </row>
    <row r="845" spans="1:14">
      <c r="A845" s="973"/>
      <c r="B845" s="973"/>
      <c r="C845" s="973"/>
      <c r="D845" s="973"/>
      <c r="E845" s="973"/>
      <c r="F845" s="973"/>
      <c r="G845" s="973"/>
      <c r="H845" s="973"/>
      <c r="I845" s="973"/>
      <c r="J845" s="973"/>
      <c r="K845" s="973"/>
      <c r="L845" s="973"/>
      <c r="M845" s="17"/>
      <c r="N845" s="17"/>
    </row>
    <row r="846" spans="1:14">
      <c r="A846" s="973"/>
      <c r="B846" s="973"/>
      <c r="C846" s="973"/>
      <c r="D846" s="973"/>
      <c r="E846" s="973"/>
      <c r="F846" s="973"/>
      <c r="G846" s="973"/>
      <c r="H846" s="973"/>
      <c r="I846" s="973"/>
      <c r="J846" s="973"/>
      <c r="K846" s="973"/>
      <c r="L846" s="973"/>
      <c r="M846" s="17"/>
      <c r="N846" s="17"/>
    </row>
    <row r="847" spans="1:14">
      <c r="A847" s="973"/>
      <c r="B847" s="973"/>
      <c r="C847" s="973"/>
      <c r="D847" s="973"/>
      <c r="E847" s="973"/>
      <c r="F847" s="973"/>
      <c r="G847" s="973"/>
      <c r="H847" s="973"/>
      <c r="I847" s="973"/>
      <c r="J847" s="973"/>
      <c r="K847" s="973"/>
      <c r="L847" s="973"/>
      <c r="M847" s="17"/>
      <c r="N847" s="17"/>
    </row>
    <row r="848" spans="1:14">
      <c r="A848" s="973"/>
      <c r="B848" s="973"/>
      <c r="C848" s="973"/>
      <c r="D848" s="973"/>
      <c r="E848" s="973"/>
      <c r="F848" s="973"/>
      <c r="G848" s="973"/>
      <c r="H848" s="973"/>
      <c r="I848" s="973"/>
      <c r="J848" s="973"/>
      <c r="K848" s="973"/>
      <c r="L848" s="973"/>
      <c r="M848" s="17"/>
      <c r="N848" s="17"/>
    </row>
    <row r="849" spans="1:14">
      <c r="A849" s="973"/>
      <c r="B849" s="973"/>
      <c r="C849" s="973"/>
      <c r="D849" s="973"/>
      <c r="E849" s="973"/>
      <c r="F849" s="973"/>
      <c r="G849" s="973"/>
      <c r="H849" s="973"/>
      <c r="I849" s="973"/>
      <c r="J849" s="973"/>
      <c r="K849" s="973"/>
      <c r="L849" s="973"/>
      <c r="M849" s="17"/>
      <c r="N849" s="17"/>
    </row>
    <row r="850" spans="1:14">
      <c r="A850" s="973"/>
      <c r="B850" s="973"/>
      <c r="C850" s="973"/>
      <c r="D850" s="973"/>
      <c r="E850" s="973"/>
      <c r="F850" s="973"/>
      <c r="G850" s="973"/>
      <c r="H850" s="973"/>
      <c r="I850" s="973"/>
      <c r="J850" s="973"/>
      <c r="K850" s="973"/>
      <c r="L850" s="973"/>
      <c r="M850" s="17"/>
      <c r="N850" s="17"/>
    </row>
    <row r="851" spans="1:14">
      <c r="A851" s="973"/>
      <c r="B851" s="973"/>
      <c r="C851" s="973"/>
      <c r="D851" s="973"/>
      <c r="E851" s="973"/>
      <c r="F851" s="973"/>
      <c r="G851" s="973"/>
      <c r="H851" s="973"/>
      <c r="I851" s="973"/>
      <c r="J851" s="973"/>
      <c r="K851" s="973"/>
      <c r="L851" s="973"/>
      <c r="M851" s="17"/>
      <c r="N851" s="17"/>
    </row>
    <row r="852" spans="1:14">
      <c r="A852" s="973"/>
      <c r="B852" s="973"/>
      <c r="C852" s="973"/>
      <c r="D852" s="973"/>
      <c r="E852" s="973"/>
      <c r="F852" s="973"/>
      <c r="G852" s="973"/>
      <c r="H852" s="973"/>
      <c r="I852" s="973"/>
      <c r="J852" s="973"/>
      <c r="K852" s="973"/>
      <c r="L852" s="973"/>
      <c r="M852" s="17"/>
      <c r="N852" s="17"/>
    </row>
    <row r="853" spans="1:14">
      <c r="A853" s="973"/>
      <c r="B853" s="973"/>
      <c r="C853" s="973"/>
      <c r="D853" s="973"/>
      <c r="E853" s="973"/>
      <c r="F853" s="973"/>
      <c r="G853" s="973"/>
      <c r="H853" s="973"/>
      <c r="I853" s="973"/>
      <c r="J853" s="973"/>
      <c r="K853" s="973"/>
      <c r="L853" s="973"/>
      <c r="M853" s="17"/>
      <c r="N853" s="17"/>
    </row>
    <row r="854" spans="1:14">
      <c r="A854" s="973"/>
      <c r="B854" s="973"/>
      <c r="C854" s="973"/>
      <c r="D854" s="973"/>
      <c r="E854" s="973"/>
      <c r="F854" s="973"/>
      <c r="G854" s="973"/>
      <c r="H854" s="973"/>
      <c r="I854" s="973"/>
      <c r="J854" s="973"/>
      <c r="K854" s="973"/>
      <c r="L854" s="973"/>
      <c r="M854" s="17"/>
      <c r="N854" s="17"/>
    </row>
    <row r="855" spans="1:14">
      <c r="A855" s="973"/>
      <c r="B855" s="973"/>
      <c r="C855" s="973"/>
      <c r="D855" s="973"/>
      <c r="E855" s="973"/>
      <c r="F855" s="973"/>
      <c r="G855" s="973"/>
      <c r="H855" s="973"/>
      <c r="I855" s="973"/>
      <c r="J855" s="973"/>
      <c r="K855" s="973"/>
      <c r="L855" s="973"/>
      <c r="M855" s="17"/>
      <c r="N855" s="17"/>
    </row>
    <row r="856" spans="1:14">
      <c r="A856" s="973"/>
      <c r="B856" s="973"/>
      <c r="C856" s="973"/>
      <c r="D856" s="973"/>
      <c r="E856" s="973"/>
      <c r="F856" s="973"/>
      <c r="G856" s="973"/>
      <c r="H856" s="973"/>
      <c r="I856" s="973"/>
      <c r="J856" s="973"/>
      <c r="K856" s="973"/>
      <c r="L856" s="973"/>
      <c r="M856" s="17"/>
      <c r="N856" s="17"/>
    </row>
    <row r="857" spans="1:14">
      <c r="A857" s="973"/>
      <c r="B857" s="973"/>
      <c r="C857" s="973"/>
      <c r="D857" s="973"/>
      <c r="E857" s="973"/>
      <c r="F857" s="973"/>
      <c r="G857" s="973"/>
      <c r="H857" s="973"/>
      <c r="I857" s="973"/>
      <c r="J857" s="973"/>
      <c r="K857" s="973"/>
      <c r="L857" s="973"/>
      <c r="M857" s="17"/>
      <c r="N857" s="17"/>
    </row>
    <row r="858" spans="1:14">
      <c r="A858" s="973"/>
      <c r="B858" s="973"/>
      <c r="C858" s="973"/>
      <c r="D858" s="973"/>
      <c r="E858" s="973"/>
      <c r="F858" s="973"/>
      <c r="G858" s="973"/>
      <c r="H858" s="973"/>
      <c r="I858" s="973"/>
      <c r="J858" s="973"/>
      <c r="K858" s="973"/>
      <c r="L858" s="973"/>
      <c r="M858" s="17"/>
      <c r="N858" s="17"/>
    </row>
    <row r="859" spans="1:14">
      <c r="A859" s="973"/>
      <c r="B859" s="973"/>
      <c r="C859" s="973"/>
      <c r="D859" s="973"/>
      <c r="E859" s="973"/>
      <c r="F859" s="973"/>
      <c r="G859" s="973"/>
      <c r="H859" s="973"/>
      <c r="I859" s="973"/>
      <c r="J859" s="973"/>
      <c r="K859" s="973"/>
      <c r="L859" s="973"/>
      <c r="M859" s="17"/>
      <c r="N859" s="17"/>
    </row>
    <row r="860" spans="1:14">
      <c r="A860" s="973"/>
      <c r="B860" s="973"/>
      <c r="C860" s="973"/>
      <c r="D860" s="973"/>
      <c r="E860" s="973"/>
      <c r="F860" s="973"/>
      <c r="G860" s="973"/>
      <c r="H860" s="973"/>
      <c r="I860" s="973"/>
      <c r="J860" s="973"/>
      <c r="K860" s="973"/>
      <c r="L860" s="973"/>
      <c r="M860" s="17"/>
      <c r="N860" s="17"/>
    </row>
    <row r="861" spans="1:14">
      <c r="A861" s="973"/>
      <c r="B861" s="973"/>
      <c r="C861" s="973"/>
      <c r="D861" s="973"/>
      <c r="E861" s="973"/>
      <c r="F861" s="973"/>
      <c r="G861" s="973"/>
      <c r="H861" s="973"/>
      <c r="I861" s="973"/>
      <c r="J861" s="973"/>
      <c r="K861" s="973"/>
      <c r="L861" s="973"/>
      <c r="M861" s="17"/>
      <c r="N861" s="17"/>
    </row>
    <row r="862" spans="1:14">
      <c r="A862" s="973"/>
      <c r="B862" s="973"/>
      <c r="C862" s="973"/>
      <c r="D862" s="973"/>
      <c r="E862" s="973"/>
      <c r="F862" s="973"/>
      <c r="G862" s="973"/>
      <c r="H862" s="973"/>
      <c r="I862" s="973"/>
      <c r="J862" s="973"/>
      <c r="K862" s="973"/>
      <c r="L862" s="973"/>
      <c r="M862" s="17"/>
      <c r="N862" s="17"/>
    </row>
    <row r="863" spans="1:14">
      <c r="A863" s="973"/>
      <c r="B863" s="973"/>
      <c r="C863" s="973"/>
      <c r="D863" s="973"/>
      <c r="E863" s="973"/>
      <c r="F863" s="973"/>
      <c r="G863" s="973"/>
      <c r="H863" s="973"/>
      <c r="I863" s="973"/>
      <c r="J863" s="973"/>
      <c r="K863" s="973"/>
      <c r="L863" s="973"/>
      <c r="M863" s="17"/>
      <c r="N863" s="17"/>
    </row>
    <row r="864" spans="1:14">
      <c r="A864" s="973"/>
      <c r="B864" s="973"/>
      <c r="C864" s="973"/>
      <c r="D864" s="973"/>
      <c r="E864" s="973"/>
      <c r="F864" s="973"/>
      <c r="G864" s="973"/>
      <c r="H864" s="973"/>
      <c r="I864" s="973"/>
      <c r="J864" s="973"/>
      <c r="K864" s="973"/>
      <c r="L864" s="973"/>
      <c r="M864" s="17"/>
      <c r="N864" s="17"/>
    </row>
    <row r="865" spans="1:14">
      <c r="A865" s="973"/>
      <c r="B865" s="973"/>
      <c r="C865" s="973"/>
      <c r="D865" s="973"/>
      <c r="E865" s="973"/>
      <c r="F865" s="973"/>
      <c r="G865" s="973"/>
      <c r="H865" s="973"/>
      <c r="I865" s="973"/>
      <c r="J865" s="973"/>
      <c r="K865" s="973"/>
      <c r="L865" s="973"/>
      <c r="M865" s="17"/>
      <c r="N865" s="17"/>
    </row>
    <row r="866" spans="1:14">
      <c r="A866" s="973"/>
      <c r="B866" s="973"/>
      <c r="C866" s="973"/>
      <c r="D866" s="973"/>
      <c r="E866" s="973"/>
      <c r="F866" s="973"/>
      <c r="G866" s="973"/>
      <c r="H866" s="973"/>
      <c r="I866" s="973"/>
      <c r="J866" s="973"/>
      <c r="K866" s="973"/>
      <c r="L866" s="973"/>
      <c r="M866" s="17"/>
      <c r="N866" s="17"/>
    </row>
    <row r="867" spans="1:14">
      <c r="A867" s="973"/>
      <c r="B867" s="973"/>
      <c r="C867" s="973"/>
      <c r="D867" s="973"/>
      <c r="E867" s="973"/>
      <c r="F867" s="973"/>
      <c r="G867" s="973"/>
      <c r="H867" s="973"/>
      <c r="I867" s="973"/>
      <c r="J867" s="973"/>
      <c r="K867" s="973"/>
      <c r="L867" s="973"/>
      <c r="M867" s="17"/>
      <c r="N867" s="17"/>
    </row>
    <row r="868" spans="1:14">
      <c r="A868" s="973"/>
      <c r="B868" s="973"/>
      <c r="C868" s="973"/>
      <c r="D868" s="973"/>
      <c r="E868" s="973"/>
      <c r="F868" s="973"/>
      <c r="G868" s="973"/>
      <c r="H868" s="973"/>
      <c r="I868" s="973"/>
      <c r="J868" s="973"/>
      <c r="K868" s="973"/>
      <c r="L868" s="973"/>
      <c r="M868" s="17"/>
      <c r="N868" s="17"/>
    </row>
    <row r="869" spans="1:14">
      <c r="A869" s="973"/>
      <c r="B869" s="973"/>
      <c r="C869" s="973"/>
      <c r="D869" s="973"/>
      <c r="E869" s="973"/>
      <c r="F869" s="973"/>
      <c r="G869" s="973"/>
      <c r="H869" s="973"/>
      <c r="I869" s="973"/>
      <c r="J869" s="973"/>
      <c r="K869" s="973"/>
      <c r="L869" s="973"/>
      <c r="M869" s="17"/>
      <c r="N869" s="17"/>
    </row>
    <row r="870" spans="1:14">
      <c r="A870" s="973"/>
      <c r="B870" s="973"/>
      <c r="C870" s="973"/>
      <c r="D870" s="973"/>
      <c r="E870" s="973"/>
      <c r="F870" s="973"/>
      <c r="G870" s="973"/>
      <c r="H870" s="973"/>
      <c r="I870" s="973"/>
      <c r="J870" s="973"/>
      <c r="K870" s="973"/>
      <c r="L870" s="973"/>
      <c r="M870" s="17"/>
      <c r="N870" s="17"/>
    </row>
    <row r="871" spans="1:14">
      <c r="A871" s="973"/>
      <c r="B871" s="973"/>
      <c r="C871" s="973"/>
      <c r="D871" s="973"/>
      <c r="E871" s="973"/>
      <c r="F871" s="973"/>
      <c r="G871" s="973"/>
      <c r="H871" s="973"/>
      <c r="I871" s="973"/>
      <c r="J871" s="973"/>
      <c r="K871" s="973"/>
      <c r="L871" s="973"/>
      <c r="M871" s="17"/>
      <c r="N871" s="17"/>
    </row>
    <row r="872" spans="1:14">
      <c r="A872" s="973"/>
      <c r="B872" s="973"/>
      <c r="C872" s="973"/>
      <c r="D872" s="973"/>
      <c r="E872" s="973"/>
      <c r="F872" s="973"/>
      <c r="G872" s="973"/>
      <c r="H872" s="973"/>
      <c r="I872" s="973"/>
      <c r="J872" s="973"/>
      <c r="K872" s="973"/>
      <c r="L872" s="973"/>
      <c r="M872" s="17"/>
      <c r="N872" s="17"/>
    </row>
    <row r="873" spans="1:14">
      <c r="A873" s="973"/>
      <c r="B873" s="973"/>
      <c r="C873" s="973"/>
      <c r="D873" s="973"/>
      <c r="E873" s="973"/>
      <c r="F873" s="973"/>
      <c r="G873" s="973"/>
      <c r="H873" s="973"/>
      <c r="I873" s="973"/>
      <c r="J873" s="973"/>
      <c r="K873" s="973"/>
      <c r="L873" s="973"/>
      <c r="M873" s="17"/>
      <c r="N873" s="17"/>
    </row>
    <row r="874" spans="1:14">
      <c r="A874" s="973"/>
      <c r="B874" s="973"/>
      <c r="C874" s="973"/>
      <c r="D874" s="973"/>
      <c r="E874" s="973"/>
      <c r="F874" s="973"/>
      <c r="G874" s="973"/>
      <c r="H874" s="973"/>
      <c r="I874" s="973"/>
      <c r="J874" s="973"/>
      <c r="K874" s="973"/>
      <c r="L874" s="973"/>
      <c r="M874" s="17"/>
      <c r="N874" s="17"/>
    </row>
    <row r="875" spans="1:14">
      <c r="A875" s="973"/>
      <c r="B875" s="973"/>
      <c r="C875" s="973"/>
      <c r="D875" s="973"/>
      <c r="E875" s="973"/>
      <c r="F875" s="973"/>
      <c r="G875" s="973"/>
      <c r="H875" s="973"/>
      <c r="I875" s="973"/>
      <c r="J875" s="973"/>
      <c r="K875" s="973"/>
      <c r="L875" s="973"/>
      <c r="M875" s="17"/>
      <c r="N875" s="17"/>
    </row>
    <row r="876" spans="1:14">
      <c r="A876" s="973"/>
      <c r="B876" s="973"/>
      <c r="C876" s="973"/>
      <c r="D876" s="973"/>
      <c r="E876" s="973"/>
      <c r="F876" s="973"/>
      <c r="G876" s="973"/>
      <c r="H876" s="973"/>
      <c r="I876" s="973"/>
      <c r="J876" s="973"/>
      <c r="K876" s="973"/>
      <c r="L876" s="973"/>
      <c r="M876" s="17"/>
      <c r="N876" s="17"/>
    </row>
    <row r="877" spans="1:14">
      <c r="A877" s="973"/>
      <c r="B877" s="973"/>
      <c r="C877" s="973"/>
      <c r="D877" s="973"/>
      <c r="E877" s="973"/>
      <c r="F877" s="973"/>
      <c r="G877" s="973"/>
      <c r="H877" s="973"/>
      <c r="I877" s="973"/>
      <c r="J877" s="973"/>
      <c r="K877" s="973"/>
      <c r="L877" s="973"/>
      <c r="M877" s="17"/>
      <c r="N877" s="17"/>
    </row>
    <row r="878" spans="1:14">
      <c r="A878" s="973"/>
      <c r="B878" s="973"/>
      <c r="C878" s="973"/>
      <c r="D878" s="973"/>
      <c r="E878" s="973"/>
      <c r="F878" s="973"/>
      <c r="G878" s="973"/>
      <c r="H878" s="973"/>
      <c r="I878" s="973"/>
      <c r="J878" s="973"/>
      <c r="K878" s="973"/>
      <c r="L878" s="973"/>
      <c r="M878" s="17"/>
      <c r="N878" s="17"/>
    </row>
    <row r="879" spans="1:14">
      <c r="A879" s="973"/>
      <c r="B879" s="973"/>
      <c r="C879" s="973"/>
      <c r="D879" s="973"/>
      <c r="E879" s="973"/>
      <c r="F879" s="973"/>
      <c r="G879" s="973"/>
      <c r="H879" s="973"/>
      <c r="I879" s="973"/>
      <c r="J879" s="973"/>
      <c r="K879" s="973"/>
      <c r="L879" s="973"/>
      <c r="M879" s="17"/>
      <c r="N879" s="17"/>
    </row>
    <row r="880" spans="1:14">
      <c r="A880" s="973"/>
      <c r="B880" s="973"/>
      <c r="C880" s="973"/>
      <c r="D880" s="973"/>
      <c r="E880" s="973"/>
      <c r="F880" s="973"/>
      <c r="G880" s="973"/>
      <c r="H880" s="973"/>
      <c r="I880" s="973"/>
      <c r="J880" s="973"/>
      <c r="K880" s="973"/>
      <c r="L880" s="973"/>
      <c r="M880" s="17"/>
      <c r="N880" s="17"/>
    </row>
    <row r="881" spans="1:14">
      <c r="A881" s="973"/>
      <c r="B881" s="973"/>
      <c r="C881" s="973"/>
      <c r="D881" s="973"/>
      <c r="E881" s="973"/>
      <c r="F881" s="973"/>
      <c r="G881" s="973"/>
      <c r="H881" s="973"/>
      <c r="I881" s="973"/>
      <c r="J881" s="973"/>
      <c r="K881" s="973"/>
      <c r="L881" s="973"/>
      <c r="M881" s="17"/>
      <c r="N881" s="17"/>
    </row>
    <row r="882" spans="1:14">
      <c r="A882" s="973"/>
      <c r="B882" s="973"/>
      <c r="C882" s="973"/>
      <c r="D882" s="973"/>
      <c r="E882" s="973"/>
      <c r="F882" s="973"/>
      <c r="G882" s="973"/>
      <c r="H882" s="973"/>
      <c r="I882" s="973"/>
      <c r="J882" s="973"/>
      <c r="K882" s="973"/>
      <c r="L882" s="973"/>
      <c r="M882" s="17"/>
      <c r="N882" s="17"/>
    </row>
    <row r="883" spans="1:14">
      <c r="A883" s="973"/>
      <c r="B883" s="973"/>
      <c r="C883" s="973"/>
      <c r="D883" s="973"/>
      <c r="E883" s="973"/>
      <c r="F883" s="973"/>
      <c r="G883" s="973"/>
      <c r="H883" s="973"/>
      <c r="I883" s="973"/>
      <c r="J883" s="973"/>
      <c r="K883" s="973"/>
      <c r="L883" s="973"/>
      <c r="M883" s="17"/>
      <c r="N883" s="17"/>
    </row>
    <row r="884" spans="1:14">
      <c r="A884" s="973"/>
      <c r="B884" s="973"/>
      <c r="C884" s="973"/>
      <c r="D884" s="973"/>
      <c r="E884" s="973"/>
      <c r="F884" s="973"/>
      <c r="G884" s="973"/>
      <c r="H884" s="973"/>
      <c r="I884" s="973"/>
      <c r="J884" s="973"/>
      <c r="K884" s="973"/>
      <c r="L884" s="973"/>
      <c r="M884" s="17"/>
      <c r="N884" s="17"/>
    </row>
    <row r="885" spans="1:14">
      <c r="A885" s="973"/>
      <c r="B885" s="973"/>
      <c r="C885" s="973"/>
      <c r="D885" s="973"/>
      <c r="E885" s="973"/>
      <c r="F885" s="973"/>
      <c r="G885" s="973"/>
      <c r="H885" s="973"/>
      <c r="I885" s="973"/>
      <c r="J885" s="973"/>
      <c r="K885" s="973"/>
      <c r="L885" s="973"/>
      <c r="M885" s="17"/>
      <c r="N885" s="17"/>
    </row>
    <row r="886" spans="1:14">
      <c r="A886" s="973"/>
      <c r="B886" s="973"/>
      <c r="C886" s="973"/>
      <c r="D886" s="973"/>
      <c r="E886" s="973"/>
      <c r="F886" s="973"/>
      <c r="G886" s="973"/>
      <c r="H886" s="973"/>
      <c r="I886" s="973"/>
      <c r="J886" s="973"/>
      <c r="K886" s="973"/>
      <c r="L886" s="973"/>
      <c r="M886" s="17"/>
      <c r="N886" s="17"/>
    </row>
    <row r="887" spans="1:14">
      <c r="A887" s="973"/>
      <c r="B887" s="973"/>
      <c r="C887" s="973"/>
      <c r="D887" s="973"/>
      <c r="E887" s="973"/>
      <c r="F887" s="973"/>
      <c r="G887" s="973"/>
      <c r="H887" s="973"/>
      <c r="I887" s="973"/>
      <c r="J887" s="973"/>
      <c r="K887" s="973"/>
      <c r="L887" s="973"/>
      <c r="M887" s="17"/>
      <c r="N887" s="17"/>
    </row>
    <row r="888" spans="1:14">
      <c r="A888" s="973"/>
      <c r="B888" s="973"/>
      <c r="C888" s="973"/>
      <c r="D888" s="973"/>
      <c r="E888" s="973"/>
      <c r="F888" s="973"/>
      <c r="G888" s="973"/>
      <c r="H888" s="973"/>
      <c r="I888" s="973"/>
      <c r="J888" s="973"/>
      <c r="K888" s="973"/>
      <c r="L888" s="973"/>
      <c r="M888" s="17"/>
      <c r="N888" s="17"/>
    </row>
    <row r="889" spans="1:14">
      <c r="A889" s="973"/>
      <c r="B889" s="973"/>
      <c r="C889" s="973"/>
      <c r="D889" s="973"/>
      <c r="E889" s="973"/>
      <c r="F889" s="973"/>
      <c r="G889" s="973"/>
      <c r="H889" s="973"/>
      <c r="I889" s="973"/>
      <c r="J889" s="973"/>
      <c r="K889" s="973"/>
      <c r="L889" s="973"/>
      <c r="M889" s="17"/>
      <c r="N889" s="17"/>
    </row>
    <row r="890" spans="1:14">
      <c r="A890" s="973"/>
      <c r="B890" s="973"/>
      <c r="C890" s="973"/>
      <c r="D890" s="973"/>
      <c r="E890" s="973"/>
      <c r="F890" s="973"/>
      <c r="G890" s="973"/>
      <c r="H890" s="973"/>
      <c r="I890" s="973"/>
      <c r="J890" s="973"/>
      <c r="K890" s="973"/>
      <c r="L890" s="973"/>
      <c r="M890" s="17"/>
      <c r="N890" s="17"/>
    </row>
    <row r="891" spans="1:14">
      <c r="A891" s="973"/>
      <c r="B891" s="973"/>
      <c r="C891" s="973"/>
      <c r="D891" s="973"/>
      <c r="E891" s="973"/>
      <c r="F891" s="973"/>
      <c r="G891" s="973"/>
      <c r="H891" s="973"/>
      <c r="I891" s="973"/>
      <c r="J891" s="973"/>
      <c r="K891" s="973"/>
      <c r="L891" s="973"/>
      <c r="M891" s="17"/>
      <c r="N891" s="17"/>
    </row>
    <row r="892" spans="1:14">
      <c r="A892" s="973"/>
      <c r="B892" s="973"/>
      <c r="C892" s="973"/>
      <c r="D892" s="973"/>
      <c r="E892" s="973"/>
      <c r="F892" s="973"/>
      <c r="G892" s="973"/>
      <c r="H892" s="973"/>
      <c r="I892" s="973"/>
      <c r="J892" s="973"/>
      <c r="K892" s="973"/>
      <c r="L892" s="973"/>
      <c r="M892" s="17"/>
      <c r="N892" s="17"/>
    </row>
    <row r="893" spans="1:14">
      <c r="A893" s="973"/>
      <c r="B893" s="973"/>
      <c r="C893" s="973"/>
      <c r="D893" s="973"/>
      <c r="E893" s="973"/>
      <c r="F893" s="973"/>
      <c r="G893" s="973"/>
      <c r="H893" s="973"/>
      <c r="I893" s="973"/>
      <c r="J893" s="973"/>
      <c r="K893" s="973"/>
      <c r="L893" s="973"/>
      <c r="M893" s="17"/>
      <c r="N893" s="17"/>
    </row>
    <row r="894" spans="1:14">
      <c r="A894" s="973"/>
      <c r="B894" s="973"/>
      <c r="C894" s="973"/>
      <c r="D894" s="973"/>
      <c r="E894" s="973"/>
      <c r="F894" s="973"/>
      <c r="G894" s="973"/>
      <c r="H894" s="973"/>
      <c r="I894" s="973"/>
      <c r="J894" s="973"/>
      <c r="K894" s="973"/>
      <c r="L894" s="973"/>
      <c r="M894" s="17"/>
      <c r="N894" s="17"/>
    </row>
    <row r="895" spans="1:14">
      <c r="A895" s="973"/>
      <c r="B895" s="973"/>
      <c r="C895" s="973"/>
      <c r="D895" s="973"/>
      <c r="E895" s="973"/>
      <c r="F895" s="973"/>
      <c r="G895" s="973"/>
      <c r="H895" s="973"/>
      <c r="I895" s="973"/>
      <c r="J895" s="973"/>
      <c r="K895" s="973"/>
      <c r="L895" s="973"/>
      <c r="M895" s="17"/>
      <c r="N895" s="17"/>
    </row>
    <row r="896" spans="1:14">
      <c r="A896" s="973"/>
      <c r="B896" s="973"/>
      <c r="C896" s="973"/>
      <c r="D896" s="973"/>
      <c r="E896" s="973"/>
      <c r="F896" s="973"/>
      <c r="G896" s="973"/>
      <c r="H896" s="973"/>
      <c r="I896" s="973"/>
      <c r="J896" s="973"/>
      <c r="K896" s="973"/>
      <c r="L896" s="973"/>
      <c r="M896" s="17"/>
      <c r="N896" s="17"/>
    </row>
    <row r="897" spans="1:14">
      <c r="A897" s="973"/>
      <c r="B897" s="973"/>
      <c r="C897" s="973"/>
      <c r="D897" s="973"/>
      <c r="E897" s="973"/>
      <c r="F897" s="973"/>
      <c r="G897" s="973"/>
      <c r="H897" s="973"/>
      <c r="I897" s="973"/>
      <c r="J897" s="973"/>
      <c r="K897" s="973"/>
      <c r="L897" s="973"/>
      <c r="M897" s="17"/>
      <c r="N897" s="17"/>
    </row>
    <row r="898" spans="1:14">
      <c r="A898" s="973"/>
      <c r="B898" s="973"/>
      <c r="C898" s="973"/>
      <c r="D898" s="973"/>
      <c r="E898" s="973"/>
      <c r="F898" s="973"/>
      <c r="G898" s="973"/>
      <c r="H898" s="973"/>
      <c r="I898" s="973"/>
      <c r="J898" s="973"/>
      <c r="K898" s="973"/>
      <c r="L898" s="973"/>
      <c r="M898" s="17"/>
      <c r="N898" s="17"/>
    </row>
    <row r="899" spans="1:14">
      <c r="A899" s="973"/>
      <c r="B899" s="973"/>
      <c r="C899" s="973"/>
      <c r="D899" s="973"/>
      <c r="E899" s="973"/>
      <c r="F899" s="973"/>
      <c r="G899" s="973"/>
      <c r="H899" s="973"/>
      <c r="I899" s="973"/>
      <c r="J899" s="973"/>
      <c r="K899" s="973"/>
      <c r="L899" s="973"/>
      <c r="M899" s="17"/>
      <c r="N899" s="17"/>
    </row>
    <row r="900" spans="1:14">
      <c r="A900" s="973"/>
      <c r="B900" s="973"/>
      <c r="C900" s="973"/>
      <c r="D900" s="973"/>
      <c r="E900" s="973"/>
      <c r="F900" s="973"/>
      <c r="G900" s="973"/>
      <c r="H900" s="973"/>
      <c r="I900" s="973"/>
      <c r="J900" s="973"/>
      <c r="K900" s="973"/>
      <c r="L900" s="973"/>
      <c r="M900" s="17"/>
      <c r="N900" s="17"/>
    </row>
    <row r="901" spans="1:14">
      <c r="A901" s="973"/>
      <c r="B901" s="973"/>
      <c r="C901" s="973"/>
      <c r="D901" s="973"/>
      <c r="E901" s="973"/>
      <c r="F901" s="973"/>
      <c r="G901" s="973"/>
      <c r="H901" s="973"/>
      <c r="I901" s="973"/>
      <c r="J901" s="973"/>
      <c r="K901" s="973"/>
      <c r="L901" s="973"/>
      <c r="M901" s="17"/>
      <c r="N901" s="17"/>
    </row>
    <row r="902" spans="1:14">
      <c r="A902" s="973"/>
      <c r="B902" s="973"/>
      <c r="C902" s="973"/>
      <c r="D902" s="973"/>
      <c r="E902" s="973"/>
      <c r="F902" s="973"/>
      <c r="G902" s="973"/>
      <c r="H902" s="973"/>
      <c r="I902" s="973"/>
      <c r="J902" s="973"/>
      <c r="K902" s="973"/>
      <c r="L902" s="973"/>
      <c r="M902" s="17"/>
      <c r="N902" s="17"/>
    </row>
    <row r="903" spans="1:14">
      <c r="A903" s="973"/>
      <c r="B903" s="973"/>
      <c r="C903" s="973"/>
      <c r="D903" s="973"/>
      <c r="E903" s="973"/>
      <c r="F903" s="973"/>
      <c r="G903" s="973"/>
      <c r="H903" s="973"/>
      <c r="I903" s="973"/>
      <c r="J903" s="973"/>
      <c r="K903" s="973"/>
      <c r="L903" s="973"/>
      <c r="M903" s="17"/>
      <c r="N903" s="17"/>
    </row>
    <row r="904" spans="1:14">
      <c r="A904" s="973"/>
      <c r="B904" s="973"/>
      <c r="C904" s="973"/>
      <c r="D904" s="973"/>
      <c r="E904" s="973"/>
      <c r="F904" s="973"/>
      <c r="G904" s="973"/>
      <c r="H904" s="973"/>
      <c r="I904" s="973"/>
      <c r="J904" s="973"/>
      <c r="K904" s="973"/>
      <c r="L904" s="973"/>
      <c r="M904" s="17"/>
      <c r="N904" s="17"/>
    </row>
    <row r="905" spans="1:14">
      <c r="A905" s="973"/>
      <c r="B905" s="973"/>
      <c r="C905" s="973"/>
      <c r="D905" s="973"/>
      <c r="E905" s="973"/>
      <c r="F905" s="973"/>
      <c r="G905" s="973"/>
      <c r="H905" s="973"/>
      <c r="I905" s="973"/>
      <c r="J905" s="973"/>
      <c r="K905" s="973"/>
      <c r="L905" s="973"/>
      <c r="M905" s="17"/>
      <c r="N905" s="17"/>
    </row>
    <row r="906" spans="1:14">
      <c r="A906" s="973"/>
      <c r="B906" s="973"/>
      <c r="C906" s="973"/>
      <c r="D906" s="973"/>
      <c r="E906" s="973"/>
      <c r="F906" s="973"/>
      <c r="G906" s="973"/>
      <c r="H906" s="973"/>
      <c r="I906" s="973"/>
      <c r="J906" s="973"/>
      <c r="K906" s="973"/>
      <c r="L906" s="973"/>
      <c r="M906" s="17"/>
      <c r="N906" s="17"/>
    </row>
    <row r="907" spans="1:14">
      <c r="A907" s="973"/>
      <c r="B907" s="973"/>
      <c r="C907" s="973"/>
      <c r="D907" s="973"/>
      <c r="E907" s="973"/>
      <c r="F907" s="973"/>
      <c r="G907" s="973"/>
      <c r="H907" s="973"/>
      <c r="I907" s="973"/>
      <c r="J907" s="973"/>
      <c r="K907" s="973"/>
      <c r="L907" s="973"/>
      <c r="M907" s="17"/>
      <c r="N907" s="17"/>
    </row>
    <row r="908" spans="1:14">
      <c r="A908" s="973"/>
      <c r="B908" s="973"/>
      <c r="C908" s="973"/>
      <c r="D908" s="973"/>
      <c r="E908" s="973"/>
      <c r="F908" s="973"/>
      <c r="G908" s="973"/>
      <c r="H908" s="973"/>
      <c r="I908" s="973"/>
      <c r="J908" s="973"/>
      <c r="K908" s="973"/>
      <c r="L908" s="973"/>
      <c r="M908" s="17"/>
      <c r="N908" s="17"/>
    </row>
    <row r="909" spans="1:14">
      <c r="A909" s="973"/>
      <c r="B909" s="973"/>
      <c r="C909" s="973"/>
      <c r="D909" s="973"/>
      <c r="E909" s="973"/>
      <c r="F909" s="973"/>
      <c r="G909" s="973"/>
      <c r="H909" s="973"/>
      <c r="I909" s="973"/>
      <c r="J909" s="973"/>
      <c r="K909" s="973"/>
      <c r="L909" s="973"/>
      <c r="M909" s="17"/>
      <c r="N909" s="17"/>
    </row>
    <row r="910" spans="1:14">
      <c r="A910" s="973"/>
      <c r="B910" s="973"/>
      <c r="C910" s="973"/>
      <c r="D910" s="973"/>
      <c r="E910" s="973"/>
      <c r="F910" s="973"/>
      <c r="G910" s="973"/>
      <c r="H910" s="973"/>
      <c r="I910" s="973"/>
      <c r="J910" s="973"/>
      <c r="K910" s="973"/>
      <c r="L910" s="973"/>
      <c r="M910" s="17"/>
      <c r="N910" s="17"/>
    </row>
    <row r="911" spans="1:14">
      <c r="A911" s="973"/>
      <c r="B911" s="973"/>
      <c r="C911" s="973"/>
      <c r="D911" s="973"/>
      <c r="E911" s="973"/>
      <c r="F911" s="973"/>
      <c r="G911" s="973"/>
      <c r="H911" s="973"/>
      <c r="I911" s="973"/>
      <c r="J911" s="973"/>
      <c r="K911" s="973"/>
      <c r="L911" s="973"/>
      <c r="M911" s="17"/>
      <c r="N911" s="17"/>
    </row>
    <row r="912" spans="1:14">
      <c r="A912" s="973"/>
      <c r="B912" s="973"/>
      <c r="C912" s="973"/>
      <c r="D912" s="973"/>
      <c r="E912" s="973"/>
      <c r="F912" s="973"/>
      <c r="G912" s="973"/>
      <c r="H912" s="973"/>
      <c r="I912" s="973"/>
      <c r="J912" s="973"/>
      <c r="K912" s="973"/>
      <c r="L912" s="973"/>
      <c r="M912" s="17"/>
      <c r="N912" s="17"/>
    </row>
    <row r="913" spans="1:14">
      <c r="A913" s="973"/>
      <c r="B913" s="973"/>
      <c r="C913" s="973"/>
      <c r="D913" s="973"/>
      <c r="E913" s="973"/>
      <c r="F913" s="973"/>
      <c r="G913" s="973"/>
      <c r="H913" s="973"/>
      <c r="I913" s="973"/>
      <c r="J913" s="973"/>
      <c r="K913" s="973"/>
      <c r="L913" s="973"/>
      <c r="M913" s="17"/>
      <c r="N913" s="17"/>
    </row>
    <row r="914" spans="1:14">
      <c r="A914" s="973"/>
      <c r="B914" s="973"/>
      <c r="C914" s="973"/>
      <c r="D914" s="973"/>
      <c r="E914" s="973"/>
      <c r="F914" s="973"/>
      <c r="G914" s="973"/>
      <c r="H914" s="973"/>
      <c r="I914" s="973"/>
      <c r="J914" s="973"/>
      <c r="K914" s="973"/>
      <c r="L914" s="973"/>
      <c r="M914" s="17"/>
      <c r="N914" s="17"/>
    </row>
    <row r="915" spans="1:14">
      <c r="A915" s="973"/>
      <c r="B915" s="973"/>
      <c r="C915" s="973"/>
      <c r="D915" s="973"/>
      <c r="E915" s="973"/>
      <c r="F915" s="973"/>
      <c r="G915" s="973"/>
      <c r="H915" s="973"/>
      <c r="I915" s="973"/>
      <c r="J915" s="973"/>
      <c r="K915" s="973"/>
      <c r="L915" s="973"/>
      <c r="M915" s="17"/>
      <c r="N915" s="17"/>
    </row>
    <row r="916" spans="1:14">
      <c r="A916" s="973"/>
      <c r="B916" s="973"/>
      <c r="C916" s="973"/>
      <c r="D916" s="973"/>
      <c r="E916" s="973"/>
      <c r="F916" s="973"/>
      <c r="G916" s="973"/>
      <c r="H916" s="973"/>
      <c r="I916" s="973"/>
      <c r="J916" s="973"/>
      <c r="K916" s="973"/>
      <c r="L916" s="973"/>
      <c r="M916" s="17"/>
      <c r="N916" s="17"/>
    </row>
    <row r="917" spans="1:14">
      <c r="A917" s="973"/>
      <c r="B917" s="973"/>
      <c r="C917" s="973"/>
      <c r="D917" s="973"/>
      <c r="E917" s="973"/>
      <c r="F917" s="973"/>
      <c r="G917" s="973"/>
      <c r="H917" s="973"/>
      <c r="I917" s="973"/>
      <c r="J917" s="973"/>
      <c r="K917" s="973"/>
      <c r="L917" s="973"/>
      <c r="M917" s="17"/>
      <c r="N917" s="17"/>
    </row>
    <row r="918" spans="1:14">
      <c r="A918" s="973"/>
      <c r="B918" s="973"/>
      <c r="C918" s="973"/>
      <c r="D918" s="973"/>
      <c r="E918" s="973"/>
      <c r="F918" s="973"/>
      <c r="G918" s="973"/>
      <c r="H918" s="973"/>
      <c r="I918" s="973"/>
      <c r="J918" s="973"/>
      <c r="K918" s="973"/>
      <c r="L918" s="973"/>
      <c r="M918" s="17"/>
      <c r="N918" s="17"/>
    </row>
    <row r="919" spans="1:14">
      <c r="A919" s="973"/>
      <c r="B919" s="973"/>
      <c r="C919" s="973"/>
      <c r="D919" s="973"/>
      <c r="E919" s="973"/>
      <c r="F919" s="973"/>
      <c r="G919" s="973"/>
      <c r="H919" s="973"/>
      <c r="I919" s="973"/>
      <c r="J919" s="973"/>
      <c r="K919" s="973"/>
      <c r="L919" s="973"/>
      <c r="M919" s="17"/>
      <c r="N919" s="17"/>
    </row>
    <row r="920" spans="1:14">
      <c r="A920" s="973"/>
      <c r="B920" s="973"/>
      <c r="C920" s="973"/>
      <c r="D920" s="973"/>
      <c r="E920" s="973"/>
      <c r="F920" s="973"/>
      <c r="G920" s="973"/>
      <c r="H920" s="973"/>
      <c r="I920" s="973"/>
      <c r="J920" s="973"/>
      <c r="K920" s="973"/>
      <c r="L920" s="973"/>
      <c r="M920" s="17"/>
      <c r="N920" s="17"/>
    </row>
    <row r="921" spans="1:14">
      <c r="A921" s="973"/>
      <c r="B921" s="973"/>
      <c r="C921" s="973"/>
      <c r="D921" s="973"/>
      <c r="E921" s="973"/>
      <c r="F921" s="973"/>
      <c r="G921" s="973"/>
      <c r="H921" s="973"/>
      <c r="I921" s="973"/>
      <c r="J921" s="973"/>
      <c r="K921" s="973"/>
      <c r="L921" s="973"/>
      <c r="M921" s="17"/>
      <c r="N921" s="17"/>
    </row>
    <row r="922" spans="1:14">
      <c r="A922" s="973"/>
      <c r="B922" s="973"/>
      <c r="C922" s="973"/>
      <c r="D922" s="973"/>
      <c r="E922" s="973"/>
      <c r="F922" s="973"/>
      <c r="G922" s="973"/>
      <c r="H922" s="973"/>
      <c r="I922" s="973"/>
      <c r="J922" s="973"/>
      <c r="K922" s="973"/>
      <c r="L922" s="973"/>
      <c r="M922" s="17"/>
      <c r="N922" s="17"/>
    </row>
    <row r="923" spans="1:14">
      <c r="A923" s="973"/>
      <c r="B923" s="973"/>
      <c r="C923" s="973"/>
      <c r="D923" s="973"/>
      <c r="E923" s="973"/>
      <c r="F923" s="973"/>
      <c r="G923" s="973"/>
      <c r="H923" s="973"/>
      <c r="I923" s="973"/>
      <c r="J923" s="973"/>
      <c r="K923" s="973"/>
      <c r="L923" s="973"/>
      <c r="M923" s="17"/>
      <c r="N923" s="17"/>
    </row>
    <row r="924" spans="1:14">
      <c r="A924" s="973"/>
      <c r="B924" s="973"/>
      <c r="C924" s="973"/>
      <c r="D924" s="973"/>
      <c r="E924" s="973"/>
      <c r="F924" s="973"/>
      <c r="G924" s="973"/>
      <c r="H924" s="973"/>
      <c r="I924" s="973"/>
      <c r="J924" s="973"/>
      <c r="K924" s="973"/>
      <c r="L924" s="973"/>
      <c r="M924" s="17"/>
      <c r="N924" s="17"/>
    </row>
    <row r="925" spans="1:14">
      <c r="A925" s="973"/>
      <c r="B925" s="973"/>
      <c r="C925" s="973"/>
      <c r="D925" s="973"/>
      <c r="E925" s="973"/>
      <c r="F925" s="973"/>
      <c r="G925" s="973"/>
      <c r="H925" s="973"/>
      <c r="I925" s="973"/>
      <c r="J925" s="973"/>
      <c r="K925" s="973"/>
      <c r="L925" s="973"/>
      <c r="M925" s="17"/>
      <c r="N925" s="17"/>
    </row>
    <row r="926" spans="1:14">
      <c r="A926" s="973"/>
      <c r="B926" s="973"/>
      <c r="C926" s="973"/>
      <c r="D926" s="973"/>
      <c r="E926" s="973"/>
      <c r="F926" s="973"/>
      <c r="G926" s="973"/>
      <c r="H926" s="973"/>
      <c r="I926" s="973"/>
      <c r="J926" s="973"/>
      <c r="K926" s="973"/>
      <c r="L926" s="973"/>
      <c r="M926" s="17"/>
      <c r="N926" s="17"/>
    </row>
    <row r="927" spans="1:14">
      <c r="A927" s="973"/>
      <c r="B927" s="973"/>
      <c r="C927" s="973"/>
      <c r="D927" s="973"/>
      <c r="E927" s="973"/>
      <c r="F927" s="973"/>
      <c r="G927" s="973"/>
      <c r="H927" s="973"/>
      <c r="I927" s="973"/>
      <c r="J927" s="973"/>
      <c r="K927" s="973"/>
      <c r="L927" s="973"/>
      <c r="M927" s="17"/>
      <c r="N927" s="17"/>
    </row>
    <row r="928" spans="1:14">
      <c r="A928" s="973"/>
      <c r="B928" s="973"/>
      <c r="C928" s="973"/>
      <c r="D928" s="973"/>
      <c r="E928" s="973"/>
      <c r="F928" s="973"/>
      <c r="G928" s="973"/>
      <c r="H928" s="973"/>
      <c r="I928" s="973"/>
      <c r="J928" s="973"/>
      <c r="K928" s="973"/>
      <c r="L928" s="973"/>
      <c r="M928" s="17"/>
      <c r="N928" s="17"/>
    </row>
    <row r="929" spans="1:14">
      <c r="A929" s="973"/>
      <c r="B929" s="973"/>
      <c r="C929" s="973"/>
      <c r="D929" s="973"/>
      <c r="E929" s="973"/>
      <c r="F929" s="973"/>
      <c r="G929" s="973"/>
      <c r="H929" s="973"/>
      <c r="I929" s="973"/>
      <c r="J929" s="973"/>
      <c r="K929" s="973"/>
      <c r="L929" s="973"/>
      <c r="M929" s="17"/>
      <c r="N929" s="17"/>
    </row>
    <row r="930" spans="1:14">
      <c r="A930" s="973"/>
      <c r="B930" s="973"/>
      <c r="C930" s="973"/>
      <c r="D930" s="973"/>
      <c r="E930" s="973"/>
      <c r="F930" s="973"/>
      <c r="G930" s="973"/>
      <c r="H930" s="973"/>
      <c r="I930" s="973"/>
      <c r="J930" s="973"/>
      <c r="K930" s="973"/>
      <c r="L930" s="973"/>
      <c r="M930" s="17"/>
      <c r="N930" s="17"/>
    </row>
    <row r="931" spans="1:14">
      <c r="A931" s="973"/>
      <c r="B931" s="973"/>
      <c r="C931" s="973"/>
      <c r="D931" s="973"/>
      <c r="E931" s="973"/>
      <c r="F931" s="973"/>
      <c r="G931" s="973"/>
      <c r="H931" s="973"/>
      <c r="I931" s="973"/>
      <c r="J931" s="973"/>
      <c r="K931" s="973"/>
      <c r="L931" s="973"/>
      <c r="M931" s="17"/>
      <c r="N931" s="17"/>
    </row>
    <row r="932" spans="1:14">
      <c r="A932" s="973"/>
      <c r="B932" s="973"/>
      <c r="C932" s="973"/>
      <c r="D932" s="973"/>
      <c r="E932" s="973"/>
      <c r="F932" s="973"/>
      <c r="G932" s="973"/>
      <c r="H932" s="973"/>
      <c r="I932" s="973"/>
      <c r="J932" s="973"/>
      <c r="K932" s="973"/>
      <c r="L932" s="973"/>
      <c r="M932" s="17"/>
      <c r="N932" s="17"/>
    </row>
    <row r="933" spans="1:14">
      <c r="A933" s="973"/>
      <c r="B933" s="973"/>
      <c r="C933" s="973"/>
      <c r="D933" s="973"/>
      <c r="E933" s="973"/>
      <c r="F933" s="973"/>
      <c r="G933" s="973"/>
      <c r="H933" s="973"/>
      <c r="I933" s="973"/>
      <c r="J933" s="973"/>
      <c r="K933" s="973"/>
      <c r="L933" s="973"/>
      <c r="M933" s="17"/>
      <c r="N933" s="17"/>
    </row>
    <row r="934" spans="1:14">
      <c r="A934" s="973"/>
      <c r="B934" s="973"/>
      <c r="C934" s="973"/>
      <c r="D934" s="973"/>
      <c r="E934" s="973"/>
      <c r="F934" s="973"/>
      <c r="G934" s="973"/>
      <c r="H934" s="973"/>
      <c r="I934" s="973"/>
      <c r="J934" s="973"/>
      <c r="K934" s="973"/>
      <c r="L934" s="973"/>
      <c r="M934" s="17"/>
      <c r="N934" s="17"/>
    </row>
    <row r="935" spans="1:14">
      <c r="A935" s="973"/>
      <c r="B935" s="973"/>
      <c r="C935" s="973"/>
      <c r="D935" s="973"/>
      <c r="E935" s="973"/>
      <c r="F935" s="973"/>
      <c r="G935" s="973"/>
      <c r="H935" s="973"/>
      <c r="I935" s="973"/>
      <c r="J935" s="973"/>
      <c r="K935" s="973"/>
      <c r="L935" s="973"/>
      <c r="M935" s="17"/>
      <c r="N935" s="17"/>
    </row>
    <row r="936" spans="1:14">
      <c r="A936" s="973"/>
      <c r="B936" s="973"/>
      <c r="C936" s="973"/>
      <c r="D936" s="973"/>
      <c r="E936" s="973"/>
      <c r="F936" s="973"/>
      <c r="G936" s="973"/>
      <c r="H936" s="973"/>
      <c r="I936" s="973"/>
      <c r="J936" s="973"/>
      <c r="K936" s="973"/>
      <c r="L936" s="973"/>
      <c r="M936" s="17"/>
      <c r="N936" s="17"/>
    </row>
    <row r="937" spans="1:14">
      <c r="A937" s="973"/>
      <c r="B937" s="973"/>
      <c r="C937" s="973"/>
      <c r="D937" s="973"/>
      <c r="E937" s="973"/>
      <c r="F937" s="973"/>
      <c r="G937" s="973"/>
      <c r="H937" s="973"/>
      <c r="I937" s="973"/>
      <c r="J937" s="973"/>
      <c r="K937" s="973"/>
      <c r="L937" s="973"/>
      <c r="M937" s="17"/>
      <c r="N937" s="17"/>
    </row>
    <row r="938" spans="1:14">
      <c r="A938" s="973"/>
      <c r="B938" s="973"/>
      <c r="C938" s="973"/>
      <c r="D938" s="973"/>
      <c r="E938" s="973"/>
      <c r="F938" s="973"/>
      <c r="G938" s="973"/>
      <c r="H938" s="973"/>
      <c r="I938" s="973"/>
      <c r="J938" s="973"/>
      <c r="K938" s="973"/>
      <c r="L938" s="973"/>
      <c r="M938" s="17"/>
      <c r="N938" s="17"/>
    </row>
    <row r="939" spans="1:14">
      <c r="A939" s="973"/>
      <c r="B939" s="973"/>
      <c r="C939" s="973"/>
      <c r="D939" s="973"/>
      <c r="E939" s="973"/>
      <c r="F939" s="973"/>
      <c r="G939" s="973"/>
      <c r="H939" s="973"/>
      <c r="I939" s="973"/>
      <c r="J939" s="973"/>
      <c r="K939" s="973"/>
      <c r="L939" s="973"/>
      <c r="M939" s="17"/>
      <c r="N939" s="17"/>
    </row>
    <row r="940" spans="1:14">
      <c r="A940" s="973"/>
      <c r="B940" s="973"/>
      <c r="C940" s="973"/>
      <c r="D940" s="973"/>
      <c r="E940" s="973"/>
      <c r="F940" s="973"/>
      <c r="G940" s="973"/>
      <c r="H940" s="973"/>
      <c r="I940" s="973"/>
      <c r="J940" s="973"/>
      <c r="K940" s="973"/>
      <c r="L940" s="973"/>
      <c r="M940" s="17"/>
      <c r="N940" s="17"/>
    </row>
    <row r="941" spans="1:14">
      <c r="A941" s="973"/>
      <c r="B941" s="973"/>
      <c r="C941" s="973"/>
      <c r="D941" s="973"/>
      <c r="E941" s="973"/>
      <c r="F941" s="973"/>
      <c r="G941" s="973"/>
      <c r="H941" s="973"/>
      <c r="I941" s="973"/>
      <c r="J941" s="973"/>
      <c r="K941" s="973"/>
      <c r="L941" s="973"/>
      <c r="M941" s="17"/>
      <c r="N941" s="17"/>
    </row>
    <row r="942" spans="1:14">
      <c r="A942" s="973"/>
      <c r="B942" s="973"/>
      <c r="C942" s="973"/>
      <c r="D942" s="973"/>
      <c r="E942" s="973"/>
      <c r="F942" s="973"/>
      <c r="G942" s="973"/>
      <c r="H942" s="973"/>
      <c r="I942" s="973"/>
      <c r="J942" s="973"/>
      <c r="K942" s="973"/>
      <c r="L942" s="973"/>
      <c r="M942" s="17"/>
      <c r="N942" s="17"/>
    </row>
    <row r="943" spans="1:14">
      <c r="A943" s="973"/>
      <c r="B943" s="973"/>
      <c r="C943" s="973"/>
      <c r="D943" s="973"/>
      <c r="E943" s="973"/>
      <c r="F943" s="973"/>
      <c r="G943" s="973"/>
      <c r="H943" s="973"/>
      <c r="I943" s="973"/>
      <c r="J943" s="973"/>
      <c r="K943" s="973"/>
      <c r="L943" s="973"/>
      <c r="M943" s="17"/>
      <c r="N943" s="17"/>
    </row>
    <row r="944" spans="1:14">
      <c r="A944" s="973"/>
      <c r="B944" s="973"/>
      <c r="C944" s="973"/>
      <c r="D944" s="973"/>
      <c r="E944" s="973"/>
      <c r="F944" s="973"/>
      <c r="G944" s="973"/>
      <c r="H944" s="973"/>
      <c r="I944" s="973"/>
      <c r="J944" s="973"/>
      <c r="K944" s="973"/>
      <c r="L944" s="973"/>
      <c r="M944" s="17"/>
      <c r="N944" s="17"/>
    </row>
    <row r="945" spans="1:14">
      <c r="A945" s="973"/>
      <c r="B945" s="973"/>
      <c r="C945" s="973"/>
      <c r="D945" s="973"/>
      <c r="E945" s="973"/>
      <c r="F945" s="973"/>
      <c r="G945" s="973"/>
      <c r="H945" s="973"/>
      <c r="I945" s="973"/>
      <c r="J945" s="973"/>
      <c r="K945" s="973"/>
      <c r="L945" s="973"/>
      <c r="M945" s="17"/>
      <c r="N945" s="17"/>
    </row>
    <row r="946" spans="1:14">
      <c r="A946" s="973"/>
      <c r="B946" s="973"/>
      <c r="C946" s="973"/>
      <c r="D946" s="973"/>
      <c r="E946" s="973"/>
      <c r="F946" s="973"/>
      <c r="G946" s="973"/>
      <c r="H946" s="973"/>
      <c r="I946" s="973"/>
      <c r="J946" s="973"/>
      <c r="K946" s="973"/>
      <c r="L946" s="973"/>
      <c r="M946" s="17"/>
      <c r="N946" s="17"/>
    </row>
    <row r="947" spans="1:14">
      <c r="A947" s="973"/>
      <c r="B947" s="973"/>
      <c r="C947" s="973"/>
      <c r="D947" s="973"/>
      <c r="E947" s="973"/>
      <c r="F947" s="973"/>
      <c r="G947" s="973"/>
      <c r="H947" s="973"/>
      <c r="I947" s="973"/>
      <c r="J947" s="973"/>
      <c r="K947" s="973"/>
      <c r="L947" s="973"/>
      <c r="M947" s="17"/>
      <c r="N947" s="17"/>
    </row>
    <row r="948" spans="1:14">
      <c r="A948" s="973"/>
      <c r="B948" s="973"/>
      <c r="C948" s="973"/>
      <c r="D948" s="973"/>
      <c r="E948" s="973"/>
      <c r="F948" s="973"/>
      <c r="G948" s="973"/>
      <c r="H948" s="973"/>
      <c r="I948" s="973"/>
      <c r="J948" s="973"/>
      <c r="K948" s="973"/>
      <c r="L948" s="973"/>
      <c r="M948" s="17"/>
      <c r="N948" s="17"/>
    </row>
    <row r="949" spans="1:14">
      <c r="A949" s="973"/>
      <c r="B949" s="973"/>
      <c r="C949" s="973"/>
      <c r="D949" s="973"/>
      <c r="E949" s="973"/>
      <c r="F949" s="973"/>
      <c r="G949" s="973"/>
      <c r="H949" s="973"/>
      <c r="I949" s="973"/>
      <c r="J949" s="973"/>
      <c r="K949" s="973"/>
      <c r="L949" s="973"/>
      <c r="M949" s="17"/>
      <c r="N949" s="17"/>
    </row>
    <row r="950" spans="1:14">
      <c r="A950" s="973"/>
      <c r="B950" s="973"/>
      <c r="C950" s="973"/>
      <c r="D950" s="973"/>
      <c r="E950" s="973"/>
      <c r="F950" s="973"/>
      <c r="G950" s="973"/>
      <c r="H950" s="973"/>
      <c r="I950" s="973"/>
      <c r="J950" s="973"/>
      <c r="K950" s="973"/>
      <c r="L950" s="973"/>
      <c r="M950" s="17"/>
      <c r="N950" s="17"/>
    </row>
    <row r="951" spans="1:14">
      <c r="A951" s="973"/>
      <c r="B951" s="973"/>
      <c r="C951" s="973"/>
      <c r="D951" s="973"/>
      <c r="E951" s="973"/>
      <c r="F951" s="973"/>
      <c r="G951" s="973"/>
      <c r="H951" s="973"/>
      <c r="I951" s="973"/>
      <c r="J951" s="973"/>
      <c r="K951" s="973"/>
      <c r="L951" s="973"/>
      <c r="M951" s="17"/>
      <c r="N951" s="17"/>
    </row>
    <row r="952" spans="1:14">
      <c r="A952" s="973"/>
      <c r="B952" s="973"/>
      <c r="C952" s="973"/>
      <c r="D952" s="973"/>
      <c r="E952" s="973"/>
      <c r="F952" s="973"/>
      <c r="G952" s="973"/>
      <c r="H952" s="973"/>
      <c r="I952" s="973"/>
      <c r="J952" s="973"/>
      <c r="K952" s="973"/>
      <c r="L952" s="973"/>
      <c r="M952" s="17"/>
      <c r="N952" s="17"/>
    </row>
    <row r="953" spans="1:14">
      <c r="A953" s="973"/>
      <c r="B953" s="973"/>
      <c r="C953" s="973"/>
      <c r="D953" s="973"/>
      <c r="E953" s="973"/>
      <c r="F953" s="973"/>
      <c r="G953" s="973"/>
      <c r="H953" s="973"/>
      <c r="I953" s="973"/>
      <c r="J953" s="973"/>
      <c r="K953" s="973"/>
      <c r="L953" s="973"/>
      <c r="M953" s="17"/>
      <c r="N953" s="17"/>
    </row>
    <row r="954" spans="1:14">
      <c r="A954" s="973"/>
      <c r="B954" s="973"/>
      <c r="C954" s="973"/>
      <c r="D954" s="973"/>
      <c r="E954" s="973"/>
      <c r="F954" s="973"/>
      <c r="G954" s="973"/>
      <c r="H954" s="973"/>
      <c r="I954" s="973"/>
      <c r="J954" s="973"/>
      <c r="K954" s="973"/>
      <c r="L954" s="973"/>
      <c r="M954" s="17"/>
      <c r="N954" s="17"/>
    </row>
    <row r="955" spans="1:14">
      <c r="A955" s="973"/>
      <c r="B955" s="973"/>
      <c r="C955" s="973"/>
      <c r="D955" s="973"/>
      <c r="E955" s="973"/>
      <c r="F955" s="973"/>
      <c r="G955" s="973"/>
      <c r="H955" s="973"/>
      <c r="I955" s="973"/>
      <c r="J955" s="973"/>
      <c r="K955" s="973"/>
      <c r="L955" s="973"/>
      <c r="M955" s="17"/>
      <c r="N955" s="17"/>
    </row>
    <row r="956" spans="1:14">
      <c r="A956" s="973"/>
      <c r="B956" s="973"/>
      <c r="C956" s="973"/>
      <c r="D956" s="973"/>
      <c r="E956" s="973"/>
      <c r="F956" s="973"/>
      <c r="G956" s="973"/>
      <c r="H956" s="973"/>
      <c r="I956" s="973"/>
      <c r="J956" s="973"/>
      <c r="K956" s="973"/>
      <c r="L956" s="973"/>
      <c r="M956" s="17"/>
      <c r="N956" s="17"/>
    </row>
    <row r="957" spans="1:14">
      <c r="A957" s="973"/>
      <c r="B957" s="973"/>
      <c r="C957" s="973"/>
      <c r="D957" s="973"/>
      <c r="E957" s="973"/>
      <c r="F957" s="973"/>
      <c r="G957" s="973"/>
      <c r="H957" s="973"/>
      <c r="I957" s="973"/>
      <c r="J957" s="973"/>
      <c r="K957" s="973"/>
      <c r="L957" s="973"/>
      <c r="M957" s="17"/>
      <c r="N957" s="17"/>
    </row>
    <row r="958" spans="1:14">
      <c r="A958" s="973"/>
      <c r="B958" s="973"/>
      <c r="C958" s="973"/>
      <c r="D958" s="973"/>
      <c r="E958" s="973"/>
      <c r="F958" s="973"/>
      <c r="G958" s="973"/>
      <c r="H958" s="973"/>
      <c r="I958" s="973"/>
      <c r="J958" s="973"/>
      <c r="K958" s="973"/>
      <c r="L958" s="973"/>
      <c r="M958" s="17"/>
      <c r="N958" s="17"/>
    </row>
    <row r="959" spans="1:14">
      <c r="A959" s="973"/>
      <c r="B959" s="973"/>
      <c r="C959" s="973"/>
      <c r="D959" s="973"/>
      <c r="E959" s="973"/>
      <c r="F959" s="973"/>
      <c r="G959" s="973"/>
      <c r="H959" s="973"/>
      <c r="I959" s="973"/>
      <c r="J959" s="973"/>
      <c r="K959" s="973"/>
      <c r="L959" s="973"/>
      <c r="M959" s="17"/>
      <c r="N959" s="17"/>
    </row>
    <row r="960" spans="1:14">
      <c r="A960" s="973"/>
      <c r="B960" s="973"/>
      <c r="C960" s="973"/>
      <c r="D960" s="973"/>
      <c r="E960" s="973"/>
      <c r="F960" s="973"/>
      <c r="G960" s="973"/>
      <c r="H960" s="973"/>
      <c r="I960" s="973"/>
      <c r="J960" s="973"/>
      <c r="K960" s="973"/>
      <c r="L960" s="973"/>
      <c r="M960" s="17"/>
      <c r="N960" s="17"/>
    </row>
    <row r="961" spans="1:14">
      <c r="A961" s="973"/>
      <c r="B961" s="973"/>
      <c r="C961" s="973"/>
      <c r="D961" s="973"/>
      <c r="E961" s="973"/>
      <c r="F961" s="973"/>
      <c r="G961" s="973"/>
      <c r="H961" s="973"/>
      <c r="I961" s="973"/>
      <c r="J961" s="973"/>
      <c r="K961" s="973"/>
      <c r="L961" s="973"/>
      <c r="M961" s="17"/>
      <c r="N961" s="17"/>
    </row>
    <row r="962" spans="1:14">
      <c r="A962" s="973"/>
      <c r="B962" s="973"/>
      <c r="C962" s="973"/>
      <c r="D962" s="973"/>
      <c r="E962" s="973"/>
      <c r="F962" s="973"/>
      <c r="G962" s="973"/>
      <c r="H962" s="973"/>
      <c r="I962" s="973"/>
      <c r="J962" s="973"/>
      <c r="K962" s="973"/>
      <c r="L962" s="973"/>
      <c r="M962" s="17"/>
      <c r="N962" s="17"/>
    </row>
    <row r="963" spans="1:14">
      <c r="A963" s="973"/>
      <c r="B963" s="973"/>
      <c r="C963" s="973"/>
      <c r="D963" s="973"/>
      <c r="E963" s="973"/>
      <c r="F963" s="973"/>
      <c r="G963" s="973"/>
      <c r="H963" s="973"/>
      <c r="I963" s="973"/>
      <c r="J963" s="973"/>
      <c r="K963" s="973"/>
      <c r="L963" s="973"/>
      <c r="M963" s="17"/>
      <c r="N963" s="17"/>
    </row>
    <row r="964" spans="1:14">
      <c r="A964" s="973"/>
      <c r="B964" s="973"/>
      <c r="C964" s="973"/>
      <c r="D964" s="973"/>
      <c r="E964" s="973"/>
      <c r="F964" s="973"/>
      <c r="G964" s="973"/>
      <c r="H964" s="973"/>
      <c r="I964" s="973"/>
      <c r="J964" s="973"/>
      <c r="K964" s="973"/>
      <c r="L964" s="973"/>
      <c r="M964" s="17"/>
      <c r="N964" s="17"/>
    </row>
    <row r="965" spans="1:14">
      <c r="A965" s="973"/>
      <c r="B965" s="973"/>
      <c r="C965" s="973"/>
      <c r="D965" s="973"/>
      <c r="E965" s="973"/>
      <c r="F965" s="973"/>
      <c r="G965" s="973"/>
      <c r="H965" s="973"/>
      <c r="I965" s="973"/>
      <c r="J965" s="973"/>
      <c r="K965" s="973"/>
      <c r="L965" s="973"/>
      <c r="M965" s="17"/>
      <c r="N965" s="17"/>
    </row>
    <row r="966" spans="1:14">
      <c r="A966" s="973"/>
      <c r="B966" s="973"/>
      <c r="C966" s="973"/>
      <c r="D966" s="973"/>
      <c r="E966" s="973"/>
      <c r="F966" s="973"/>
      <c r="G966" s="973"/>
      <c r="H966" s="973"/>
      <c r="I966" s="973"/>
      <c r="J966" s="973"/>
      <c r="K966" s="973"/>
      <c r="L966" s="973"/>
      <c r="M966" s="17"/>
      <c r="N966" s="17"/>
    </row>
    <row r="967" spans="1:14">
      <c r="A967" s="973"/>
      <c r="B967" s="973"/>
      <c r="C967" s="973"/>
      <c r="D967" s="973"/>
      <c r="E967" s="973"/>
      <c r="F967" s="973"/>
      <c r="G967" s="973"/>
      <c r="H967" s="973"/>
      <c r="I967" s="973"/>
      <c r="J967" s="973"/>
      <c r="K967" s="973"/>
      <c r="L967" s="973"/>
      <c r="M967" s="17"/>
      <c r="N967" s="17"/>
    </row>
    <row r="968" spans="1:14">
      <c r="A968" s="973"/>
      <c r="B968" s="973"/>
      <c r="C968" s="973"/>
      <c r="D968" s="973"/>
      <c r="E968" s="973"/>
      <c r="F968" s="973"/>
      <c r="G968" s="973"/>
      <c r="H968" s="973"/>
      <c r="I968" s="973"/>
      <c r="J968" s="973"/>
      <c r="K968" s="973"/>
      <c r="L968" s="973"/>
      <c r="M968" s="17"/>
      <c r="N968" s="17"/>
    </row>
    <row r="969" spans="1:14">
      <c r="A969" s="973"/>
      <c r="B969" s="973"/>
      <c r="C969" s="973"/>
      <c r="D969" s="973"/>
      <c r="E969" s="973"/>
      <c r="F969" s="973"/>
      <c r="G969" s="973"/>
      <c r="H969" s="973"/>
      <c r="I969" s="973"/>
      <c r="J969" s="973"/>
      <c r="K969" s="973"/>
      <c r="L969" s="973"/>
      <c r="M969" s="17"/>
      <c r="N969" s="17"/>
    </row>
    <row r="970" spans="1:14">
      <c r="A970" s="973"/>
      <c r="B970" s="973"/>
      <c r="C970" s="973"/>
      <c r="D970" s="973"/>
      <c r="E970" s="973"/>
      <c r="F970" s="973"/>
      <c r="G970" s="973"/>
      <c r="H970" s="973"/>
      <c r="I970" s="973"/>
      <c r="J970" s="973"/>
      <c r="K970" s="973"/>
      <c r="L970" s="973"/>
      <c r="M970" s="17"/>
      <c r="N970" s="17"/>
    </row>
    <row r="971" spans="1:14">
      <c r="A971" s="973"/>
      <c r="B971" s="973"/>
      <c r="C971" s="973"/>
      <c r="D971" s="973"/>
      <c r="E971" s="973"/>
      <c r="F971" s="973"/>
      <c r="G971" s="973"/>
      <c r="H971" s="973"/>
      <c r="I971" s="973"/>
      <c r="J971" s="973"/>
      <c r="K971" s="973"/>
      <c r="L971" s="973"/>
      <c r="M971" s="17"/>
      <c r="N971" s="17"/>
    </row>
    <row r="972" spans="1:14">
      <c r="A972" s="973"/>
      <c r="B972" s="973"/>
      <c r="C972" s="973"/>
      <c r="D972" s="973"/>
      <c r="E972" s="973"/>
      <c r="F972" s="973"/>
      <c r="G972" s="973"/>
      <c r="H972" s="973"/>
      <c r="I972" s="973"/>
      <c r="J972" s="973"/>
      <c r="K972" s="973"/>
      <c r="L972" s="973"/>
      <c r="M972" s="17"/>
      <c r="N972" s="17"/>
    </row>
    <row r="973" spans="1:14">
      <c r="A973" s="973"/>
      <c r="B973" s="973"/>
      <c r="C973" s="973"/>
      <c r="D973" s="973"/>
      <c r="E973" s="973"/>
      <c r="F973" s="973"/>
      <c r="G973" s="973"/>
      <c r="H973" s="973"/>
      <c r="I973" s="973"/>
      <c r="J973" s="973"/>
      <c r="K973" s="973"/>
      <c r="L973" s="973"/>
      <c r="M973" s="17"/>
      <c r="N973" s="17"/>
    </row>
    <row r="974" spans="1:14">
      <c r="A974" s="973"/>
      <c r="B974" s="973"/>
      <c r="C974" s="973"/>
      <c r="D974" s="973"/>
      <c r="E974" s="973"/>
      <c r="F974" s="973"/>
      <c r="G974" s="973"/>
      <c r="H974" s="973"/>
      <c r="I974" s="973"/>
      <c r="J974" s="973"/>
      <c r="K974" s="973"/>
      <c r="L974" s="973"/>
      <c r="M974" s="17"/>
      <c r="N974" s="17"/>
    </row>
    <row r="975" spans="1:14">
      <c r="A975" s="973"/>
      <c r="B975" s="973"/>
      <c r="C975" s="973"/>
      <c r="D975" s="973"/>
      <c r="E975" s="973"/>
      <c r="F975" s="973"/>
      <c r="G975" s="973"/>
      <c r="H975" s="973"/>
      <c r="I975" s="973"/>
      <c r="J975" s="973"/>
      <c r="K975" s="973"/>
      <c r="L975" s="973"/>
      <c r="M975" s="17"/>
      <c r="N975" s="17"/>
    </row>
    <row r="976" spans="1:14">
      <c r="A976" s="973"/>
      <c r="B976" s="973"/>
      <c r="C976" s="973"/>
      <c r="D976" s="973"/>
      <c r="E976" s="973"/>
      <c r="F976" s="973"/>
      <c r="G976" s="973"/>
      <c r="H976" s="973"/>
      <c r="I976" s="973"/>
      <c r="J976" s="973"/>
      <c r="K976" s="973"/>
      <c r="L976" s="973"/>
      <c r="M976" s="17"/>
      <c r="N976" s="17"/>
    </row>
    <row r="977" spans="1:14">
      <c r="A977" s="973"/>
      <c r="B977" s="973"/>
      <c r="C977" s="973"/>
      <c r="D977" s="973"/>
      <c r="E977" s="973"/>
      <c r="F977" s="973"/>
      <c r="G977" s="973"/>
      <c r="H977" s="973"/>
      <c r="I977" s="973"/>
      <c r="J977" s="973"/>
      <c r="K977" s="973"/>
      <c r="L977" s="973"/>
      <c r="M977" s="17"/>
      <c r="N977" s="17"/>
    </row>
    <row r="978" spans="1:14">
      <c r="A978" s="973"/>
      <c r="B978" s="973"/>
      <c r="C978" s="973"/>
      <c r="D978" s="973"/>
      <c r="E978" s="973"/>
      <c r="F978" s="973"/>
      <c r="G978" s="973"/>
      <c r="H978" s="973"/>
      <c r="I978" s="973"/>
      <c r="J978" s="973"/>
      <c r="K978" s="973"/>
      <c r="L978" s="973"/>
      <c r="M978" s="17"/>
      <c r="N978" s="17"/>
    </row>
    <row r="979" spans="1:14">
      <c r="A979" s="973"/>
      <c r="B979" s="973"/>
      <c r="C979" s="973"/>
      <c r="D979" s="973"/>
      <c r="E979" s="973"/>
      <c r="F979" s="973"/>
      <c r="G979" s="973"/>
      <c r="H979" s="973"/>
      <c r="I979" s="973"/>
      <c r="J979" s="973"/>
      <c r="K979" s="973"/>
      <c r="L979" s="973"/>
      <c r="M979" s="17"/>
      <c r="N979" s="17"/>
    </row>
    <row r="980" spans="1:14">
      <c r="A980" s="973"/>
      <c r="B980" s="973"/>
      <c r="C980" s="973"/>
      <c r="D980" s="973"/>
      <c r="E980" s="973"/>
      <c r="F980" s="973"/>
      <c r="G980" s="973"/>
      <c r="H980" s="973"/>
      <c r="I980" s="973"/>
      <c r="J980" s="973"/>
      <c r="K980" s="973"/>
      <c r="L980" s="973"/>
      <c r="M980" s="17"/>
      <c r="N980" s="17"/>
    </row>
    <row r="981" spans="1:14">
      <c r="A981" s="973"/>
      <c r="B981" s="973"/>
      <c r="C981" s="973"/>
      <c r="D981" s="973"/>
      <c r="E981" s="973"/>
      <c r="F981" s="973"/>
      <c r="G981" s="973"/>
      <c r="H981" s="973"/>
      <c r="I981" s="973"/>
      <c r="J981" s="973"/>
      <c r="K981" s="973"/>
      <c r="L981" s="973"/>
      <c r="M981" s="17"/>
      <c r="N981" s="17"/>
    </row>
    <row r="982" spans="1:14">
      <c r="A982" s="973"/>
      <c r="B982" s="973"/>
      <c r="C982" s="973"/>
      <c r="D982" s="973"/>
      <c r="E982" s="973"/>
      <c r="F982" s="973"/>
      <c r="G982" s="973"/>
      <c r="H982" s="973"/>
      <c r="I982" s="973"/>
      <c r="J982" s="973"/>
      <c r="K982" s="973"/>
      <c r="L982" s="973"/>
      <c r="M982" s="17"/>
      <c r="N982" s="17"/>
    </row>
    <row r="983" spans="1:14">
      <c r="A983" s="973"/>
      <c r="B983" s="973"/>
      <c r="C983" s="973"/>
      <c r="D983" s="973"/>
      <c r="E983" s="973"/>
      <c r="F983" s="973"/>
      <c r="G983" s="973"/>
      <c r="H983" s="973"/>
      <c r="I983" s="973"/>
      <c r="J983" s="973"/>
      <c r="K983" s="973"/>
      <c r="L983" s="973"/>
      <c r="M983" s="17"/>
      <c r="N983" s="17"/>
    </row>
    <row r="984" spans="1:14">
      <c r="A984" s="973"/>
      <c r="B984" s="973"/>
      <c r="C984" s="973"/>
      <c r="D984" s="973"/>
      <c r="E984" s="973"/>
      <c r="F984" s="973"/>
      <c r="G984" s="973"/>
      <c r="H984" s="973"/>
      <c r="I984" s="973"/>
      <c r="J984" s="973"/>
      <c r="K984" s="973"/>
      <c r="L984" s="973"/>
      <c r="M984" s="17"/>
      <c r="N984" s="17"/>
    </row>
    <row r="985" spans="1:14">
      <c r="A985" s="973"/>
      <c r="B985" s="973"/>
      <c r="C985" s="973"/>
      <c r="D985" s="973"/>
      <c r="E985" s="973"/>
      <c r="F985" s="973"/>
      <c r="G985" s="973"/>
      <c r="H985" s="973"/>
      <c r="I985" s="973"/>
      <c r="J985" s="973"/>
      <c r="K985" s="973"/>
      <c r="L985" s="973"/>
      <c r="M985" s="17"/>
      <c r="N985" s="17"/>
    </row>
    <row r="986" spans="1:14">
      <c r="A986" s="973"/>
      <c r="B986" s="973"/>
      <c r="C986" s="973"/>
      <c r="D986" s="973"/>
      <c r="E986" s="973"/>
      <c r="F986" s="973"/>
      <c r="G986" s="973"/>
      <c r="H986" s="973"/>
      <c r="I986" s="973"/>
      <c r="J986" s="973"/>
      <c r="K986" s="973"/>
      <c r="L986" s="973"/>
      <c r="M986" s="17"/>
      <c r="N986" s="17"/>
    </row>
    <row r="987" spans="1:14">
      <c r="A987" s="973"/>
      <c r="B987" s="973"/>
      <c r="C987" s="973"/>
      <c r="D987" s="973"/>
      <c r="E987" s="973"/>
      <c r="F987" s="973"/>
      <c r="G987" s="973"/>
      <c r="H987" s="973"/>
      <c r="I987" s="973"/>
      <c r="J987" s="973"/>
      <c r="K987" s="973"/>
      <c r="L987" s="973"/>
      <c r="M987" s="17"/>
      <c r="N987" s="17"/>
    </row>
    <row r="988" spans="1:14">
      <c r="A988" s="973"/>
      <c r="B988" s="973"/>
      <c r="C988" s="973"/>
      <c r="D988" s="973"/>
      <c r="E988" s="973"/>
      <c r="F988" s="973"/>
      <c r="G988" s="973"/>
      <c r="H988" s="973"/>
      <c r="I988" s="973"/>
      <c r="J988" s="973"/>
      <c r="K988" s="973"/>
      <c r="L988" s="973"/>
      <c r="M988" s="17"/>
      <c r="N988" s="17"/>
    </row>
    <row r="989" spans="1:14">
      <c r="A989" s="973"/>
      <c r="B989" s="973"/>
      <c r="C989" s="973"/>
      <c r="D989" s="973"/>
      <c r="E989" s="973"/>
      <c r="F989" s="973"/>
      <c r="G989" s="973"/>
      <c r="H989" s="973"/>
      <c r="I989" s="973"/>
      <c r="J989" s="973"/>
      <c r="K989" s="973"/>
      <c r="L989" s="973"/>
      <c r="M989" s="17"/>
      <c r="N989" s="17"/>
    </row>
    <row r="990" spans="1:14">
      <c r="A990" s="973"/>
      <c r="B990" s="973"/>
      <c r="C990" s="973"/>
      <c r="D990" s="973"/>
      <c r="E990" s="973"/>
      <c r="F990" s="973"/>
      <c r="G990" s="973"/>
      <c r="H990" s="973"/>
      <c r="I990" s="973"/>
      <c r="J990" s="973"/>
      <c r="K990" s="973"/>
      <c r="L990" s="973"/>
      <c r="M990" s="17"/>
      <c r="N990" s="17"/>
    </row>
    <row r="991" spans="1:14">
      <c r="A991" s="973"/>
      <c r="B991" s="973"/>
      <c r="C991" s="973"/>
      <c r="D991" s="973"/>
      <c r="E991" s="973"/>
      <c r="F991" s="973"/>
      <c r="G991" s="973"/>
      <c r="H991" s="973"/>
      <c r="I991" s="973"/>
      <c r="J991" s="973"/>
      <c r="K991" s="973"/>
      <c r="L991" s="973"/>
      <c r="M991" s="17"/>
      <c r="N991" s="17"/>
    </row>
    <row r="992" spans="1:14">
      <c r="A992" s="973"/>
      <c r="B992" s="973"/>
      <c r="C992" s="973"/>
      <c r="D992" s="973"/>
      <c r="E992" s="973"/>
      <c r="F992" s="973"/>
      <c r="G992" s="973"/>
      <c r="H992" s="973"/>
      <c r="I992" s="973"/>
      <c r="J992" s="973"/>
      <c r="K992" s="973"/>
      <c r="L992" s="973"/>
      <c r="M992" s="17"/>
      <c r="N992" s="17"/>
    </row>
    <row r="993" spans="1:14">
      <c r="A993" s="973"/>
      <c r="B993" s="973"/>
      <c r="C993" s="973"/>
      <c r="D993" s="973"/>
      <c r="E993" s="973"/>
      <c r="F993" s="973"/>
      <c r="G993" s="973"/>
      <c r="H993" s="973"/>
      <c r="I993" s="973"/>
      <c r="J993" s="973"/>
      <c r="K993" s="973"/>
      <c r="L993" s="973"/>
      <c r="M993" s="17"/>
      <c r="N993" s="17"/>
    </row>
    <row r="994" spans="1:14">
      <c r="A994" s="973"/>
      <c r="B994" s="973"/>
      <c r="C994" s="973"/>
      <c r="D994" s="973"/>
      <c r="E994" s="973"/>
      <c r="F994" s="973"/>
      <c r="G994" s="973"/>
      <c r="H994" s="973"/>
      <c r="I994" s="973"/>
      <c r="J994" s="973"/>
      <c r="K994" s="973"/>
      <c r="L994" s="973"/>
      <c r="M994" s="17"/>
      <c r="N994" s="17"/>
    </row>
    <row r="995" spans="1:14">
      <c r="A995" s="973"/>
      <c r="B995" s="973"/>
      <c r="C995" s="973"/>
      <c r="D995" s="973"/>
      <c r="E995" s="973"/>
      <c r="F995" s="973"/>
      <c r="G995" s="973"/>
      <c r="H995" s="973"/>
      <c r="I995" s="973"/>
      <c r="J995" s="973"/>
      <c r="K995" s="973"/>
      <c r="L995" s="973"/>
      <c r="M995" s="17"/>
      <c r="N995" s="17"/>
    </row>
    <row r="996" spans="1:14">
      <c r="A996" s="973"/>
      <c r="B996" s="973"/>
      <c r="C996" s="973"/>
      <c r="D996" s="973"/>
      <c r="E996" s="973"/>
      <c r="F996" s="973"/>
      <c r="G996" s="973"/>
      <c r="H996" s="973"/>
      <c r="I996" s="973"/>
      <c r="J996" s="973"/>
      <c r="K996" s="973"/>
      <c r="L996" s="973"/>
      <c r="M996" s="17"/>
      <c r="N996" s="17"/>
    </row>
    <row r="997" spans="1:14">
      <c r="A997" s="973"/>
      <c r="B997" s="973"/>
      <c r="C997" s="973"/>
      <c r="D997" s="973"/>
      <c r="E997" s="973"/>
      <c r="F997" s="973"/>
      <c r="G997" s="973"/>
      <c r="H997" s="973"/>
      <c r="I997" s="973"/>
      <c r="J997" s="973"/>
      <c r="K997" s="973"/>
      <c r="L997" s="973"/>
      <c r="M997" s="17"/>
      <c r="N997" s="17"/>
    </row>
    <row r="998" spans="1:14">
      <c r="A998" s="973"/>
      <c r="B998" s="973"/>
      <c r="C998" s="973"/>
      <c r="D998" s="973"/>
      <c r="E998" s="973"/>
      <c r="F998" s="973"/>
      <c r="G998" s="973"/>
      <c r="H998" s="973"/>
      <c r="I998" s="973"/>
      <c r="J998" s="973"/>
      <c r="K998" s="973"/>
      <c r="L998" s="973"/>
      <c r="M998" s="17"/>
      <c r="N998" s="17"/>
    </row>
    <row r="999" spans="1:14">
      <c r="A999" s="973"/>
      <c r="B999" s="973"/>
      <c r="C999" s="973"/>
      <c r="D999" s="973"/>
      <c r="E999" s="973"/>
      <c r="F999" s="973"/>
      <c r="G999" s="973"/>
      <c r="H999" s="973"/>
      <c r="I999" s="973"/>
      <c r="J999" s="973"/>
      <c r="K999" s="973"/>
      <c r="L999" s="973"/>
      <c r="M999" s="17"/>
      <c r="N999" s="17"/>
    </row>
    <row r="1000" spans="1:14">
      <c r="A1000" s="973"/>
      <c r="B1000" s="973"/>
      <c r="C1000" s="973"/>
      <c r="D1000" s="973"/>
      <c r="E1000" s="973"/>
      <c r="F1000" s="973"/>
      <c r="G1000" s="973"/>
      <c r="H1000" s="973"/>
      <c r="I1000" s="973"/>
      <c r="J1000" s="973"/>
      <c r="K1000" s="973"/>
      <c r="L1000" s="973"/>
      <c r="M1000" s="17"/>
      <c r="N1000" s="17"/>
    </row>
    <row r="1001" spans="1:14">
      <c r="A1001" s="973"/>
      <c r="B1001" s="973"/>
      <c r="C1001" s="973"/>
      <c r="D1001" s="973"/>
      <c r="E1001" s="973"/>
      <c r="F1001" s="973"/>
      <c r="G1001" s="973"/>
      <c r="H1001" s="973"/>
      <c r="I1001" s="973"/>
      <c r="J1001" s="973"/>
      <c r="K1001" s="973"/>
      <c r="L1001" s="973"/>
      <c r="M1001" s="17"/>
      <c r="N1001" s="17"/>
    </row>
    <row r="1002" spans="1:14">
      <c r="A1002" s="973"/>
      <c r="B1002" s="973"/>
      <c r="C1002" s="973"/>
      <c r="D1002" s="973"/>
      <c r="E1002" s="973"/>
      <c r="F1002" s="973"/>
      <c r="G1002" s="973"/>
      <c r="H1002" s="973"/>
      <c r="I1002" s="973"/>
      <c r="J1002" s="973"/>
      <c r="K1002" s="973"/>
      <c r="L1002" s="973"/>
      <c r="M1002" s="17"/>
      <c r="N1002" s="17"/>
    </row>
    <row r="1003" spans="1:14">
      <c r="A1003" s="973"/>
      <c r="B1003" s="973"/>
      <c r="C1003" s="973"/>
      <c r="D1003" s="973"/>
      <c r="E1003" s="973"/>
      <c r="F1003" s="973"/>
      <c r="G1003" s="973"/>
      <c r="H1003" s="973"/>
      <c r="I1003" s="973"/>
      <c r="J1003" s="973"/>
      <c r="K1003" s="973"/>
      <c r="L1003" s="973"/>
      <c r="M1003" s="17"/>
      <c r="N1003" s="17"/>
    </row>
    <row r="1004" spans="1:14">
      <c r="A1004" s="973"/>
      <c r="B1004" s="973"/>
      <c r="C1004" s="973"/>
      <c r="D1004" s="973"/>
      <c r="E1004" s="973"/>
      <c r="F1004" s="973"/>
      <c r="G1004" s="973"/>
      <c r="H1004" s="973"/>
      <c r="I1004" s="973"/>
      <c r="J1004" s="973"/>
      <c r="K1004" s="973"/>
      <c r="L1004" s="973"/>
      <c r="M1004" s="17"/>
      <c r="N1004" s="17"/>
    </row>
    <row r="1005" spans="1:14">
      <c r="A1005" s="973"/>
      <c r="B1005" s="973"/>
      <c r="C1005" s="973"/>
      <c r="D1005" s="973"/>
      <c r="E1005" s="973"/>
      <c r="F1005" s="973"/>
      <c r="G1005" s="973"/>
      <c r="H1005" s="973"/>
      <c r="I1005" s="973"/>
      <c r="J1005" s="973"/>
      <c r="K1005" s="973"/>
      <c r="L1005" s="973"/>
      <c r="M1005" s="17"/>
      <c r="N1005" s="17"/>
    </row>
    <row r="1006" spans="1:14">
      <c r="A1006" s="973"/>
      <c r="B1006" s="973"/>
      <c r="C1006" s="973"/>
      <c r="D1006" s="973"/>
      <c r="E1006" s="973"/>
      <c r="F1006" s="973"/>
      <c r="G1006" s="973"/>
      <c r="H1006" s="973"/>
      <c r="I1006" s="973"/>
      <c r="J1006" s="973"/>
      <c r="K1006" s="973"/>
      <c r="L1006" s="973"/>
      <c r="M1006" s="17"/>
      <c r="N1006" s="17"/>
    </row>
    <row r="1007" spans="1:14">
      <c r="A1007" s="973"/>
      <c r="B1007" s="973"/>
      <c r="C1007" s="973"/>
      <c r="D1007" s="973"/>
      <c r="E1007" s="973"/>
      <c r="F1007" s="973"/>
      <c r="G1007" s="973"/>
      <c r="H1007" s="973"/>
      <c r="I1007" s="973"/>
      <c r="J1007" s="973"/>
      <c r="K1007" s="973"/>
      <c r="L1007" s="973"/>
      <c r="M1007" s="17"/>
      <c r="N1007" s="17"/>
    </row>
    <row r="1008" spans="1:14">
      <c r="A1008" s="973"/>
      <c r="B1008" s="973"/>
      <c r="C1008" s="973"/>
      <c r="D1008" s="973"/>
      <c r="E1008" s="973"/>
      <c r="F1008" s="973"/>
      <c r="G1008" s="973"/>
      <c r="H1008" s="973"/>
      <c r="I1008" s="973"/>
      <c r="J1008" s="973"/>
      <c r="K1008" s="973"/>
      <c r="L1008" s="973"/>
      <c r="M1008" s="17"/>
      <c r="N1008" s="17"/>
    </row>
    <row r="1009" spans="1:14">
      <c r="A1009" s="973"/>
      <c r="B1009" s="973"/>
      <c r="C1009" s="973"/>
      <c r="D1009" s="973"/>
      <c r="E1009" s="973"/>
      <c r="F1009" s="973"/>
      <c r="G1009" s="973"/>
      <c r="H1009" s="973"/>
      <c r="I1009" s="973"/>
      <c r="J1009" s="973"/>
      <c r="K1009" s="973"/>
      <c r="L1009" s="973"/>
      <c r="M1009" s="17"/>
      <c r="N1009" s="17"/>
    </row>
    <row r="1010" spans="1:14">
      <c r="A1010" s="973"/>
      <c r="B1010" s="973"/>
      <c r="C1010" s="973"/>
      <c r="D1010" s="973"/>
      <c r="E1010" s="973"/>
      <c r="F1010" s="973"/>
      <c r="G1010" s="973"/>
      <c r="H1010" s="973"/>
      <c r="I1010" s="973"/>
      <c r="J1010" s="973"/>
      <c r="K1010" s="973"/>
      <c r="L1010" s="973"/>
      <c r="M1010" s="17"/>
      <c r="N1010" s="17"/>
    </row>
    <row r="1011" spans="1:14">
      <c r="A1011" s="973"/>
      <c r="B1011" s="973"/>
      <c r="C1011" s="973"/>
      <c r="D1011" s="973"/>
      <c r="E1011" s="973"/>
      <c r="F1011" s="973"/>
      <c r="G1011" s="973"/>
      <c r="H1011" s="973"/>
      <c r="I1011" s="973"/>
      <c r="J1011" s="973"/>
      <c r="K1011" s="973"/>
      <c r="L1011" s="973"/>
      <c r="M1011" s="17"/>
      <c r="N1011" s="17"/>
    </row>
    <row r="1012" spans="1:14">
      <c r="A1012" s="973"/>
      <c r="B1012" s="973"/>
      <c r="C1012" s="973"/>
      <c r="D1012" s="973"/>
      <c r="E1012" s="973"/>
      <c r="F1012" s="973"/>
      <c r="G1012" s="973"/>
      <c r="H1012" s="973"/>
      <c r="I1012" s="973"/>
      <c r="J1012" s="973"/>
      <c r="K1012" s="973"/>
      <c r="L1012" s="973"/>
      <c r="M1012" s="17"/>
      <c r="N1012" s="17"/>
    </row>
    <row r="1013" spans="1:14">
      <c r="A1013" s="973"/>
      <c r="B1013" s="973"/>
      <c r="C1013" s="973"/>
      <c r="D1013" s="973"/>
      <c r="E1013" s="973"/>
      <c r="F1013" s="973"/>
      <c r="G1013" s="973"/>
      <c r="H1013" s="973"/>
      <c r="I1013" s="973"/>
      <c r="J1013" s="973"/>
      <c r="K1013" s="973"/>
      <c r="L1013" s="973"/>
      <c r="M1013" s="17"/>
      <c r="N1013" s="17"/>
    </row>
    <row r="1014" spans="1:14">
      <c r="A1014" s="973"/>
      <c r="B1014" s="973"/>
      <c r="C1014" s="973"/>
      <c r="D1014" s="973"/>
      <c r="E1014" s="973"/>
      <c r="F1014" s="973"/>
      <c r="G1014" s="973"/>
      <c r="H1014" s="973"/>
      <c r="I1014" s="973"/>
      <c r="J1014" s="973"/>
      <c r="K1014" s="973"/>
      <c r="L1014" s="973"/>
      <c r="M1014" s="17"/>
      <c r="N1014" s="17"/>
    </row>
    <row r="1015" spans="1:14">
      <c r="A1015" s="973"/>
      <c r="B1015" s="973"/>
      <c r="C1015" s="973"/>
      <c r="D1015" s="973"/>
      <c r="E1015" s="973"/>
      <c r="F1015" s="973"/>
      <c r="G1015" s="973"/>
      <c r="H1015" s="973"/>
      <c r="I1015" s="973"/>
      <c r="J1015" s="973"/>
      <c r="K1015" s="973"/>
      <c r="L1015" s="973"/>
      <c r="M1015" s="17"/>
      <c r="N1015" s="17"/>
    </row>
    <row r="1016" spans="1:14">
      <c r="A1016" s="973"/>
      <c r="B1016" s="973"/>
      <c r="C1016" s="973"/>
      <c r="D1016" s="973"/>
      <c r="E1016" s="973"/>
      <c r="F1016" s="973"/>
      <c r="G1016" s="973"/>
      <c r="H1016" s="973"/>
      <c r="I1016" s="973"/>
      <c r="J1016" s="973"/>
      <c r="K1016" s="973"/>
      <c r="L1016" s="973"/>
      <c r="M1016" s="17"/>
      <c r="N1016" s="17"/>
    </row>
    <row r="1017" spans="1:14">
      <c r="A1017" s="973"/>
      <c r="B1017" s="973"/>
      <c r="C1017" s="973"/>
      <c r="D1017" s="973"/>
      <c r="E1017" s="973"/>
      <c r="F1017" s="973"/>
      <c r="G1017" s="973"/>
      <c r="H1017" s="973"/>
      <c r="I1017" s="973"/>
      <c r="J1017" s="973"/>
      <c r="K1017" s="973"/>
      <c r="L1017" s="973"/>
      <c r="M1017" s="17"/>
      <c r="N1017" s="17"/>
    </row>
    <row r="1018" spans="1:14">
      <c r="A1018" s="973"/>
      <c r="B1018" s="973"/>
      <c r="C1018" s="973"/>
      <c r="D1018" s="973"/>
      <c r="E1018" s="973"/>
      <c r="F1018" s="973"/>
      <c r="G1018" s="973"/>
      <c r="H1018" s="973"/>
      <c r="I1018" s="973"/>
      <c r="J1018" s="973"/>
      <c r="K1018" s="973"/>
      <c r="L1018" s="973"/>
      <c r="M1018" s="17"/>
      <c r="N1018" s="17"/>
    </row>
    <row r="1019" spans="1:14">
      <c r="A1019" s="973"/>
      <c r="B1019" s="973"/>
      <c r="C1019" s="973"/>
      <c r="D1019" s="973"/>
      <c r="E1019" s="973"/>
      <c r="F1019" s="973"/>
      <c r="G1019" s="973"/>
      <c r="H1019" s="973"/>
      <c r="I1019" s="973"/>
      <c r="J1019" s="973"/>
      <c r="K1019" s="973"/>
      <c r="L1019" s="973"/>
      <c r="M1019" s="17"/>
      <c r="N1019" s="17"/>
    </row>
    <row r="1020" spans="1:14">
      <c r="A1020" s="973"/>
      <c r="B1020" s="973"/>
      <c r="C1020" s="973"/>
      <c r="D1020" s="973"/>
      <c r="E1020" s="973"/>
      <c r="F1020" s="973"/>
      <c r="G1020" s="973"/>
      <c r="H1020" s="973"/>
      <c r="I1020" s="973"/>
      <c r="J1020" s="973"/>
      <c r="K1020" s="973"/>
      <c r="L1020" s="973"/>
      <c r="M1020" s="17"/>
      <c r="N1020" s="17"/>
    </row>
    <row r="1021" spans="1:14">
      <c r="A1021" s="973"/>
      <c r="B1021" s="973"/>
      <c r="C1021" s="973"/>
      <c r="D1021" s="973"/>
      <c r="E1021" s="973"/>
      <c r="F1021" s="973"/>
      <c r="G1021" s="973"/>
      <c r="H1021" s="973"/>
      <c r="I1021" s="973"/>
      <c r="J1021" s="973"/>
      <c r="K1021" s="973"/>
      <c r="L1021" s="973"/>
      <c r="M1021" s="17"/>
      <c r="N1021" s="17"/>
    </row>
    <row r="1022" spans="1:14">
      <c r="A1022" s="973"/>
      <c r="B1022" s="973"/>
      <c r="C1022" s="973"/>
      <c r="D1022" s="973"/>
      <c r="E1022" s="973"/>
      <c r="F1022" s="973"/>
      <c r="G1022" s="973"/>
      <c r="H1022" s="973"/>
      <c r="I1022" s="973"/>
      <c r="J1022" s="973"/>
      <c r="K1022" s="973"/>
      <c r="L1022" s="973"/>
      <c r="M1022" s="17"/>
      <c r="N1022" s="17"/>
    </row>
    <row r="1023" spans="1:14">
      <c r="A1023" s="973"/>
      <c r="B1023" s="973"/>
      <c r="C1023" s="973"/>
      <c r="D1023" s="973"/>
      <c r="E1023" s="973"/>
      <c r="F1023" s="973"/>
      <c r="G1023" s="973"/>
      <c r="H1023" s="973"/>
      <c r="I1023" s="973"/>
      <c r="J1023" s="973"/>
      <c r="K1023" s="973"/>
      <c r="L1023" s="973"/>
      <c r="M1023" s="17"/>
      <c r="N1023" s="17"/>
    </row>
    <row r="1024" spans="1:14">
      <c r="A1024" s="973"/>
      <c r="B1024" s="973"/>
      <c r="C1024" s="973"/>
      <c r="D1024" s="973"/>
      <c r="E1024" s="973"/>
      <c r="F1024" s="973"/>
      <c r="G1024" s="973"/>
      <c r="H1024" s="973"/>
      <c r="I1024" s="973"/>
      <c r="J1024" s="973"/>
      <c r="K1024" s="973"/>
      <c r="L1024" s="973"/>
      <c r="M1024" s="17"/>
      <c r="N1024" s="17"/>
    </row>
    <row r="1025" spans="1:14">
      <c r="A1025" s="973"/>
      <c r="B1025" s="973"/>
      <c r="C1025" s="973"/>
      <c r="D1025" s="973"/>
      <c r="E1025" s="973"/>
      <c r="F1025" s="973"/>
      <c r="G1025" s="973"/>
      <c r="H1025" s="973"/>
      <c r="I1025" s="973"/>
      <c r="J1025" s="973"/>
      <c r="K1025" s="973"/>
      <c r="L1025" s="973"/>
      <c r="M1025" s="17"/>
      <c r="N1025" s="17"/>
    </row>
    <row r="1026" spans="1:14">
      <c r="A1026" s="973"/>
      <c r="B1026" s="973"/>
      <c r="C1026" s="973"/>
      <c r="D1026" s="973"/>
      <c r="E1026" s="973"/>
      <c r="F1026" s="973"/>
      <c r="G1026" s="973"/>
      <c r="H1026" s="973"/>
      <c r="I1026" s="973"/>
      <c r="J1026" s="973"/>
      <c r="K1026" s="973"/>
      <c r="L1026" s="973"/>
      <c r="M1026" s="17"/>
      <c r="N1026" s="17"/>
    </row>
    <row r="1027" spans="1:14">
      <c r="A1027" s="973"/>
      <c r="B1027" s="973"/>
      <c r="C1027" s="973"/>
      <c r="D1027" s="973"/>
      <c r="E1027" s="973"/>
      <c r="F1027" s="973"/>
      <c r="G1027" s="973"/>
      <c r="H1027" s="973"/>
      <c r="I1027" s="973"/>
      <c r="J1027" s="973"/>
      <c r="K1027" s="973"/>
      <c r="L1027" s="973"/>
      <c r="M1027" s="17"/>
      <c r="N1027" s="17"/>
    </row>
    <row r="1028" spans="1:14">
      <c r="A1028" s="973"/>
      <c r="B1028" s="973"/>
      <c r="C1028" s="973"/>
      <c r="D1028" s="973"/>
      <c r="E1028" s="973"/>
      <c r="F1028" s="973"/>
      <c r="G1028" s="973"/>
      <c r="H1028" s="973"/>
      <c r="I1028" s="973"/>
      <c r="J1028" s="973"/>
      <c r="K1028" s="973"/>
      <c r="L1028" s="973"/>
      <c r="M1028" s="17"/>
      <c r="N1028" s="17"/>
    </row>
    <row r="1029" spans="1:14">
      <c r="A1029" s="973"/>
      <c r="B1029" s="973"/>
      <c r="C1029" s="973"/>
      <c r="D1029" s="973"/>
      <c r="E1029" s="973"/>
      <c r="F1029" s="973"/>
      <c r="G1029" s="973"/>
      <c r="H1029" s="973"/>
      <c r="I1029" s="973"/>
      <c r="J1029" s="973"/>
      <c r="K1029" s="973"/>
      <c r="L1029" s="973"/>
      <c r="M1029" s="17"/>
      <c r="N1029" s="17"/>
    </row>
    <row r="1030" spans="1:14">
      <c r="A1030" s="973"/>
      <c r="B1030" s="973"/>
      <c r="C1030" s="973"/>
      <c r="D1030" s="973"/>
      <c r="E1030" s="973"/>
      <c r="F1030" s="973"/>
      <c r="G1030" s="973"/>
      <c r="H1030" s="973"/>
      <c r="I1030" s="973"/>
      <c r="J1030" s="973"/>
      <c r="K1030" s="973"/>
      <c r="L1030" s="973"/>
      <c r="M1030" s="17"/>
      <c r="N1030" s="17"/>
    </row>
    <row r="1031" spans="1:14">
      <c r="A1031" s="973"/>
      <c r="B1031" s="973"/>
      <c r="C1031" s="973"/>
      <c r="D1031" s="973"/>
      <c r="E1031" s="973"/>
      <c r="F1031" s="973"/>
      <c r="G1031" s="973"/>
      <c r="H1031" s="973"/>
      <c r="I1031" s="973"/>
      <c r="J1031" s="973"/>
      <c r="K1031" s="973"/>
      <c r="L1031" s="973"/>
      <c r="M1031" s="17"/>
      <c r="N1031" s="17"/>
    </row>
    <row r="1032" spans="1:14">
      <c r="A1032" s="973"/>
      <c r="B1032" s="973"/>
      <c r="C1032" s="973"/>
      <c r="D1032" s="973"/>
      <c r="E1032" s="973"/>
      <c r="F1032" s="973"/>
      <c r="G1032" s="973"/>
      <c r="H1032" s="973"/>
      <c r="I1032" s="973"/>
      <c r="J1032" s="973"/>
      <c r="K1032" s="973"/>
      <c r="L1032" s="973"/>
      <c r="M1032" s="17"/>
      <c r="N1032" s="17"/>
    </row>
    <row r="1033" spans="1:14">
      <c r="A1033" s="973"/>
      <c r="B1033" s="973"/>
      <c r="C1033" s="973"/>
      <c r="D1033" s="973"/>
      <c r="E1033" s="973"/>
      <c r="F1033" s="973"/>
      <c r="G1033" s="973"/>
      <c r="H1033" s="973"/>
      <c r="I1033" s="973"/>
      <c r="J1033" s="973"/>
      <c r="K1033" s="973"/>
      <c r="L1033" s="973"/>
      <c r="M1033" s="17"/>
      <c r="N1033" s="17"/>
    </row>
    <row r="1034" spans="1:14">
      <c r="A1034" s="973"/>
      <c r="B1034" s="973"/>
      <c r="C1034" s="973"/>
      <c r="D1034" s="973"/>
      <c r="E1034" s="973"/>
      <c r="F1034" s="973"/>
      <c r="G1034" s="973"/>
      <c r="H1034" s="973"/>
      <c r="I1034" s="973"/>
      <c r="J1034" s="973"/>
      <c r="K1034" s="973"/>
      <c r="L1034" s="973"/>
      <c r="M1034" s="17"/>
      <c r="N1034" s="17"/>
    </row>
    <row r="1035" spans="1:14">
      <c r="A1035" s="973"/>
      <c r="B1035" s="973"/>
      <c r="C1035" s="973"/>
      <c r="D1035" s="973"/>
      <c r="E1035" s="973"/>
      <c r="F1035" s="973"/>
      <c r="G1035" s="973"/>
      <c r="H1035" s="973"/>
      <c r="I1035" s="973"/>
      <c r="J1035" s="973"/>
      <c r="K1035" s="973"/>
      <c r="L1035" s="973"/>
      <c r="M1035" s="17"/>
      <c r="N1035" s="17"/>
    </row>
    <row r="1036" spans="1:14">
      <c r="A1036" s="973"/>
      <c r="B1036" s="973"/>
      <c r="C1036" s="973"/>
      <c r="D1036" s="973"/>
      <c r="E1036" s="973"/>
      <c r="F1036" s="973"/>
      <c r="G1036" s="973"/>
      <c r="H1036" s="973"/>
      <c r="I1036" s="973"/>
      <c r="J1036" s="973"/>
      <c r="K1036" s="973"/>
      <c r="L1036" s="973"/>
      <c r="M1036" s="17"/>
      <c r="N1036" s="17"/>
    </row>
    <row r="1037" spans="1:14">
      <c r="A1037" s="973"/>
      <c r="B1037" s="973"/>
      <c r="C1037" s="973"/>
      <c r="D1037" s="973"/>
      <c r="E1037" s="973"/>
      <c r="F1037" s="973"/>
      <c r="G1037" s="973"/>
      <c r="H1037" s="973"/>
      <c r="I1037" s="973"/>
      <c r="J1037" s="973"/>
      <c r="K1037" s="973"/>
      <c r="L1037" s="973"/>
      <c r="M1037" s="17"/>
      <c r="N1037" s="17"/>
    </row>
    <row r="1038" spans="1:14">
      <c r="A1038" s="973"/>
      <c r="B1038" s="973"/>
      <c r="C1038" s="973"/>
      <c r="D1038" s="973"/>
      <c r="E1038" s="973"/>
      <c r="F1038" s="973"/>
      <c r="G1038" s="973"/>
      <c r="H1038" s="973"/>
      <c r="I1038" s="973"/>
      <c r="J1038" s="973"/>
      <c r="K1038" s="973"/>
      <c r="L1038" s="973"/>
      <c r="M1038" s="17"/>
      <c r="N1038" s="17"/>
    </row>
    <row r="1039" spans="1:14">
      <c r="A1039" s="973"/>
      <c r="B1039" s="973"/>
      <c r="C1039" s="973"/>
      <c r="D1039" s="973"/>
      <c r="E1039" s="973"/>
      <c r="F1039" s="973"/>
      <c r="G1039" s="973"/>
      <c r="H1039" s="973"/>
      <c r="I1039" s="973"/>
      <c r="J1039" s="973"/>
      <c r="K1039" s="973"/>
      <c r="L1039" s="973"/>
      <c r="M1039" s="17"/>
      <c r="N1039" s="17"/>
    </row>
    <row r="1040" spans="1:14">
      <c r="A1040" s="973"/>
      <c r="B1040" s="973"/>
      <c r="C1040" s="973"/>
      <c r="D1040" s="973"/>
      <c r="E1040" s="973"/>
      <c r="F1040" s="973"/>
      <c r="G1040" s="973"/>
      <c r="H1040" s="973"/>
      <c r="I1040" s="973"/>
      <c r="J1040" s="973"/>
      <c r="K1040" s="973"/>
      <c r="L1040" s="973"/>
      <c r="M1040" s="17"/>
      <c r="N1040" s="17"/>
    </row>
    <row r="1041" spans="1:14">
      <c r="A1041" s="973"/>
      <c r="B1041" s="973"/>
      <c r="C1041" s="973"/>
      <c r="D1041" s="973"/>
      <c r="E1041" s="973"/>
      <c r="F1041" s="973"/>
      <c r="G1041" s="973"/>
      <c r="H1041" s="973"/>
      <c r="I1041" s="973"/>
      <c r="J1041" s="973"/>
      <c r="K1041" s="973"/>
      <c r="L1041" s="973"/>
      <c r="M1041" s="17"/>
      <c r="N1041" s="17"/>
    </row>
    <row r="1042" spans="1:14">
      <c r="A1042" s="973"/>
      <c r="B1042" s="973"/>
      <c r="C1042" s="973"/>
      <c r="D1042" s="973"/>
      <c r="E1042" s="973"/>
      <c r="F1042" s="973"/>
      <c r="G1042" s="973"/>
      <c r="H1042" s="973"/>
      <c r="I1042" s="973"/>
      <c r="J1042" s="973"/>
      <c r="K1042" s="973"/>
      <c r="L1042" s="973"/>
      <c r="M1042" s="17"/>
      <c r="N1042" s="17"/>
    </row>
    <row r="1043" spans="1:14">
      <c r="A1043" s="973"/>
      <c r="B1043" s="973"/>
      <c r="C1043" s="973"/>
      <c r="D1043" s="973"/>
      <c r="E1043" s="973"/>
      <c r="F1043" s="973"/>
      <c r="G1043" s="973"/>
      <c r="H1043" s="973"/>
      <c r="I1043" s="973"/>
      <c r="J1043" s="973"/>
      <c r="K1043" s="973"/>
      <c r="L1043" s="973"/>
      <c r="M1043" s="17"/>
      <c r="N1043" s="17"/>
    </row>
    <row r="1044" spans="1:14">
      <c r="A1044" s="973"/>
      <c r="B1044" s="973"/>
      <c r="C1044" s="973"/>
      <c r="D1044" s="973"/>
      <c r="E1044" s="973"/>
      <c r="F1044" s="973"/>
      <c r="G1044" s="973"/>
      <c r="H1044" s="973"/>
      <c r="I1044" s="973"/>
      <c r="J1044" s="973"/>
      <c r="K1044" s="973"/>
      <c r="L1044" s="973"/>
      <c r="M1044" s="17"/>
      <c r="N1044" s="17"/>
    </row>
    <row r="1045" spans="1:14">
      <c r="A1045" s="973"/>
      <c r="B1045" s="973"/>
      <c r="C1045" s="973"/>
      <c r="D1045" s="973"/>
      <c r="E1045" s="973"/>
      <c r="F1045" s="973"/>
      <c r="G1045" s="973"/>
      <c r="H1045" s="973"/>
      <c r="I1045" s="973"/>
      <c r="J1045" s="973"/>
      <c r="K1045" s="973"/>
      <c r="L1045" s="973"/>
      <c r="M1045" s="17"/>
      <c r="N1045" s="17"/>
    </row>
    <row r="1046" spans="1:14">
      <c r="A1046" s="973"/>
      <c r="B1046" s="973"/>
      <c r="C1046" s="973"/>
      <c r="D1046" s="973"/>
      <c r="E1046" s="973"/>
      <c r="F1046" s="973"/>
      <c r="G1046" s="973"/>
      <c r="H1046" s="973"/>
      <c r="I1046" s="973"/>
      <c r="J1046" s="973"/>
      <c r="K1046" s="973"/>
      <c r="L1046" s="973"/>
      <c r="M1046" s="17"/>
      <c r="N1046" s="17"/>
    </row>
    <row r="1047" spans="1:14">
      <c r="A1047" s="973"/>
      <c r="B1047" s="973"/>
      <c r="C1047" s="973"/>
      <c r="D1047" s="973"/>
      <c r="E1047" s="973"/>
      <c r="F1047" s="973"/>
      <c r="G1047" s="973"/>
      <c r="H1047" s="973"/>
      <c r="I1047" s="973"/>
      <c r="J1047" s="973"/>
      <c r="K1047" s="973"/>
      <c r="L1047" s="973"/>
      <c r="M1047" s="17"/>
      <c r="N1047" s="17"/>
    </row>
    <row r="1048" spans="1:14">
      <c r="A1048" s="973"/>
      <c r="B1048" s="973"/>
      <c r="C1048" s="973"/>
      <c r="D1048" s="973"/>
      <c r="E1048" s="973"/>
      <c r="F1048" s="973"/>
      <c r="G1048" s="973"/>
      <c r="H1048" s="973"/>
      <c r="I1048" s="973"/>
      <c r="J1048" s="973"/>
      <c r="K1048" s="973"/>
      <c r="L1048" s="973"/>
      <c r="M1048" s="17"/>
      <c r="N1048" s="17"/>
    </row>
    <row r="1049" spans="1:14">
      <c r="A1049" s="973"/>
      <c r="B1049" s="973"/>
      <c r="C1049" s="973"/>
      <c r="D1049" s="973"/>
      <c r="E1049" s="973"/>
      <c r="F1049" s="973"/>
      <c r="G1049" s="973"/>
      <c r="H1049" s="973"/>
      <c r="I1049" s="973"/>
      <c r="J1049" s="973"/>
      <c r="K1049" s="973"/>
      <c r="L1049" s="973"/>
      <c r="M1049" s="17"/>
      <c r="N1049" s="17"/>
    </row>
    <row r="1050" spans="1:14">
      <c r="A1050" s="973"/>
      <c r="B1050" s="973"/>
      <c r="C1050" s="973"/>
      <c r="D1050" s="973"/>
      <c r="E1050" s="973"/>
      <c r="F1050" s="973"/>
      <c r="G1050" s="973"/>
      <c r="H1050" s="973"/>
      <c r="I1050" s="973"/>
      <c r="J1050" s="973"/>
      <c r="K1050" s="973"/>
      <c r="L1050" s="973"/>
      <c r="M1050" s="17"/>
      <c r="N1050" s="17"/>
    </row>
    <row r="1051" spans="1:14">
      <c r="A1051" s="973"/>
      <c r="B1051" s="973"/>
      <c r="C1051" s="973"/>
      <c r="D1051" s="973"/>
      <c r="E1051" s="973"/>
      <c r="F1051" s="973"/>
      <c r="G1051" s="973"/>
      <c r="H1051" s="973"/>
      <c r="I1051" s="973"/>
      <c r="J1051" s="973"/>
      <c r="K1051" s="973"/>
      <c r="L1051" s="973"/>
      <c r="M1051" s="17"/>
      <c r="N1051" s="17"/>
    </row>
    <row r="1052" spans="1:14">
      <c r="A1052" s="973"/>
      <c r="B1052" s="973"/>
      <c r="C1052" s="973"/>
      <c r="D1052" s="973"/>
      <c r="E1052" s="973"/>
      <c r="F1052" s="973"/>
      <c r="G1052" s="973"/>
      <c r="H1052" s="973"/>
      <c r="I1052" s="973"/>
      <c r="J1052" s="973"/>
      <c r="K1052" s="973"/>
      <c r="L1052" s="973"/>
      <c r="M1052" s="17"/>
      <c r="N1052" s="17"/>
    </row>
    <row r="1053" spans="1:14">
      <c r="A1053" s="973"/>
      <c r="B1053" s="973"/>
      <c r="C1053" s="973"/>
      <c r="D1053" s="973"/>
      <c r="E1053" s="973"/>
      <c r="F1053" s="973"/>
      <c r="G1053" s="973"/>
      <c r="H1053" s="973"/>
      <c r="I1053" s="973"/>
      <c r="J1053" s="973"/>
      <c r="K1053" s="973"/>
      <c r="L1053" s="973"/>
      <c r="M1053" s="17"/>
      <c r="N1053" s="17"/>
    </row>
    <row r="1054" spans="1:14">
      <c r="A1054" s="973"/>
      <c r="B1054" s="973"/>
      <c r="C1054" s="973"/>
      <c r="D1054" s="973"/>
      <c r="E1054" s="973"/>
      <c r="F1054" s="973"/>
      <c r="G1054" s="973"/>
      <c r="H1054" s="973"/>
      <c r="I1054" s="973"/>
      <c r="J1054" s="973"/>
      <c r="K1054" s="973"/>
      <c r="L1054" s="973"/>
      <c r="M1054" s="17"/>
      <c r="N1054" s="17"/>
    </row>
    <row r="1055" spans="1:14">
      <c r="A1055" s="973"/>
      <c r="B1055" s="973"/>
      <c r="C1055" s="973"/>
      <c r="D1055" s="973"/>
      <c r="E1055" s="973"/>
      <c r="F1055" s="973"/>
      <c r="G1055" s="973"/>
      <c r="H1055" s="973"/>
      <c r="I1055" s="973"/>
      <c r="J1055" s="973"/>
      <c r="K1055" s="973"/>
      <c r="L1055" s="973"/>
      <c r="M1055" s="17"/>
      <c r="N1055" s="17"/>
    </row>
    <row r="1056" spans="1:14">
      <c r="A1056" s="973"/>
      <c r="B1056" s="973"/>
      <c r="C1056" s="973"/>
      <c r="D1056" s="973"/>
      <c r="E1056" s="973"/>
      <c r="F1056" s="973"/>
      <c r="G1056" s="973"/>
      <c r="H1056" s="973"/>
      <c r="I1056" s="973"/>
      <c r="J1056" s="973"/>
      <c r="K1056" s="973"/>
      <c r="L1056" s="973"/>
      <c r="M1056" s="17"/>
      <c r="N1056" s="17"/>
    </row>
    <row r="1057" spans="1:14">
      <c r="A1057" s="973"/>
      <c r="B1057" s="973"/>
      <c r="C1057" s="973"/>
      <c r="D1057" s="973"/>
      <c r="E1057" s="973"/>
      <c r="F1057" s="973"/>
      <c r="G1057" s="973"/>
      <c r="H1057" s="973"/>
      <c r="I1057" s="973"/>
      <c r="J1057" s="973"/>
      <c r="K1057" s="973"/>
      <c r="L1057" s="973"/>
      <c r="M1057" s="17"/>
      <c r="N1057" s="17"/>
    </row>
    <row r="1058" spans="1:14">
      <c r="A1058" s="973"/>
      <c r="B1058" s="973"/>
      <c r="C1058" s="973"/>
      <c r="D1058" s="973"/>
      <c r="E1058" s="973"/>
      <c r="F1058" s="973"/>
      <c r="G1058" s="973"/>
      <c r="H1058" s="973"/>
      <c r="I1058" s="973"/>
      <c r="J1058" s="973"/>
      <c r="K1058" s="973"/>
      <c r="L1058" s="973"/>
      <c r="M1058" s="17"/>
      <c r="N1058" s="17"/>
    </row>
    <row r="1059" spans="1:14">
      <c r="A1059" s="973"/>
      <c r="B1059" s="973"/>
      <c r="C1059" s="973"/>
      <c r="D1059" s="973"/>
      <c r="E1059" s="973"/>
      <c r="F1059" s="973"/>
      <c r="G1059" s="973"/>
      <c r="H1059" s="973"/>
      <c r="I1059" s="973"/>
      <c r="J1059" s="973"/>
      <c r="K1059" s="973"/>
      <c r="L1059" s="973"/>
      <c r="M1059" s="17"/>
      <c r="N1059" s="17"/>
    </row>
    <row r="1060" spans="1:14">
      <c r="A1060" s="973"/>
      <c r="B1060" s="973"/>
      <c r="C1060" s="973"/>
      <c r="D1060" s="973"/>
      <c r="E1060" s="973"/>
      <c r="F1060" s="973"/>
      <c r="G1060" s="973"/>
      <c r="H1060" s="973"/>
      <c r="I1060" s="973"/>
      <c r="J1060" s="973"/>
      <c r="K1060" s="973"/>
      <c r="L1060" s="973"/>
      <c r="M1060" s="17"/>
      <c r="N1060" s="17"/>
    </row>
    <row r="1061" spans="1:14">
      <c r="A1061" s="973"/>
      <c r="B1061" s="973"/>
      <c r="C1061" s="973"/>
      <c r="D1061" s="973"/>
      <c r="E1061" s="973"/>
      <c r="F1061" s="973"/>
      <c r="G1061" s="973"/>
      <c r="H1061" s="973"/>
      <c r="I1061" s="973"/>
      <c r="J1061" s="973"/>
      <c r="K1061" s="973"/>
      <c r="L1061" s="973"/>
      <c r="M1061" s="17"/>
      <c r="N1061" s="17"/>
    </row>
    <row r="1062" spans="1:14">
      <c r="A1062" s="973"/>
      <c r="B1062" s="973"/>
      <c r="C1062" s="973"/>
      <c r="D1062" s="973"/>
      <c r="E1062" s="973"/>
      <c r="F1062" s="973"/>
      <c r="G1062" s="973"/>
      <c r="H1062" s="973"/>
      <c r="I1062" s="973"/>
      <c r="J1062" s="973"/>
      <c r="K1062" s="973"/>
      <c r="L1062" s="973"/>
      <c r="M1062" s="17"/>
      <c r="N1062" s="17"/>
    </row>
    <row r="1063" spans="1:14">
      <c r="A1063" s="973"/>
      <c r="B1063" s="973"/>
      <c r="C1063" s="973"/>
      <c r="D1063" s="973"/>
      <c r="E1063" s="973"/>
      <c r="F1063" s="973"/>
      <c r="G1063" s="973"/>
      <c r="H1063" s="973"/>
      <c r="I1063" s="973"/>
      <c r="J1063" s="973"/>
      <c r="K1063" s="973"/>
      <c r="L1063" s="973"/>
      <c r="M1063" s="17"/>
      <c r="N1063" s="17"/>
    </row>
    <row r="1064" spans="1:14">
      <c r="A1064" s="973"/>
      <c r="B1064" s="973"/>
      <c r="C1064" s="973"/>
      <c r="D1064" s="973"/>
      <c r="E1064" s="973"/>
      <c r="F1064" s="973"/>
      <c r="G1064" s="973"/>
      <c r="H1064" s="973"/>
      <c r="I1064" s="973"/>
      <c r="J1064" s="973"/>
      <c r="K1064" s="973"/>
      <c r="L1064" s="973"/>
      <c r="M1064" s="17"/>
      <c r="N1064" s="17"/>
    </row>
    <row r="1065" spans="1:14">
      <c r="A1065" s="973"/>
      <c r="B1065" s="973"/>
      <c r="C1065" s="973"/>
      <c r="D1065" s="973"/>
      <c r="E1065" s="973"/>
      <c r="F1065" s="973"/>
      <c r="G1065" s="973"/>
      <c r="H1065" s="973"/>
      <c r="I1065" s="973"/>
      <c r="J1065" s="973"/>
      <c r="K1065" s="973"/>
      <c r="L1065" s="973"/>
      <c r="M1065" s="17"/>
      <c r="N1065" s="17"/>
    </row>
    <row r="1066" spans="1:14">
      <c r="A1066" s="973"/>
      <c r="B1066" s="973"/>
      <c r="C1066" s="973"/>
      <c r="D1066" s="973"/>
      <c r="E1066" s="973"/>
      <c r="F1066" s="973"/>
      <c r="G1066" s="973"/>
      <c r="H1066" s="973"/>
      <c r="I1066" s="973"/>
      <c r="J1066" s="973"/>
      <c r="K1066" s="973"/>
      <c r="L1066" s="973"/>
      <c r="M1066" s="17"/>
      <c r="N1066" s="17"/>
    </row>
    <row r="1067" spans="1:14">
      <c r="A1067" s="973"/>
      <c r="B1067" s="973"/>
      <c r="C1067" s="973"/>
      <c r="D1067" s="973"/>
      <c r="E1067" s="973"/>
      <c r="F1067" s="973"/>
      <c r="G1067" s="973"/>
      <c r="H1067" s="973"/>
      <c r="I1067" s="973"/>
      <c r="J1067" s="973"/>
      <c r="K1067" s="973"/>
      <c r="L1067" s="973"/>
      <c r="M1067" s="17"/>
      <c r="N1067" s="17"/>
    </row>
    <row r="1068" spans="1:14">
      <c r="A1068" s="973"/>
      <c r="B1068" s="973"/>
      <c r="C1068" s="973"/>
      <c r="D1068" s="973"/>
      <c r="E1068" s="973"/>
      <c r="F1068" s="973"/>
      <c r="G1068" s="973"/>
      <c r="H1068" s="973"/>
      <c r="I1068" s="973"/>
      <c r="J1068" s="973"/>
      <c r="K1068" s="973"/>
      <c r="L1068" s="973"/>
      <c r="M1068" s="17"/>
      <c r="N1068" s="17"/>
    </row>
    <row r="1069" spans="1:14">
      <c r="A1069" s="973"/>
      <c r="B1069" s="973"/>
      <c r="C1069" s="973"/>
      <c r="D1069" s="973"/>
      <c r="E1069" s="973"/>
      <c r="F1069" s="973"/>
      <c r="G1069" s="973"/>
      <c r="H1069" s="973"/>
      <c r="I1069" s="973"/>
      <c r="J1069" s="973"/>
      <c r="K1069" s="973"/>
      <c r="L1069" s="973"/>
      <c r="M1069" s="17"/>
      <c r="N1069" s="17"/>
    </row>
    <row r="1070" spans="1:14">
      <c r="A1070" s="973"/>
      <c r="B1070" s="973"/>
      <c r="C1070" s="973"/>
      <c r="D1070" s="973"/>
      <c r="E1070" s="973"/>
      <c r="F1070" s="973"/>
      <c r="G1070" s="973"/>
      <c r="H1070" s="973"/>
      <c r="I1070" s="973"/>
      <c r="J1070" s="973"/>
      <c r="K1070" s="973"/>
      <c r="L1070" s="973"/>
      <c r="M1070" s="17"/>
      <c r="N1070" s="17"/>
    </row>
    <row r="1071" spans="1:14">
      <c r="A1071" s="973"/>
      <c r="B1071" s="973"/>
      <c r="C1071" s="973"/>
      <c r="D1071" s="973"/>
      <c r="E1071" s="973"/>
      <c r="F1071" s="973"/>
      <c r="G1071" s="973"/>
      <c r="H1071" s="973"/>
      <c r="I1071" s="973"/>
      <c r="J1071" s="973"/>
      <c r="K1071" s="973"/>
      <c r="L1071" s="973"/>
      <c r="M1071" s="17"/>
      <c r="N1071" s="17"/>
    </row>
    <row r="1072" spans="1:14">
      <c r="A1072" s="973"/>
      <c r="B1072" s="973"/>
      <c r="C1072" s="973"/>
      <c r="D1072" s="973"/>
      <c r="E1072" s="973"/>
      <c r="F1072" s="973"/>
      <c r="G1072" s="973"/>
      <c r="H1072" s="973"/>
      <c r="I1072" s="973"/>
      <c r="J1072" s="973"/>
      <c r="K1072" s="973"/>
      <c r="L1072" s="973"/>
      <c r="M1072" s="17"/>
      <c r="N1072" s="17"/>
    </row>
    <row r="1073" spans="1:14">
      <c r="A1073" s="973"/>
      <c r="B1073" s="973"/>
      <c r="C1073" s="973"/>
      <c r="D1073" s="973"/>
      <c r="E1073" s="973"/>
      <c r="F1073" s="973"/>
      <c r="G1073" s="973"/>
      <c r="H1073" s="973"/>
      <c r="I1073" s="973"/>
      <c r="J1073" s="973"/>
      <c r="K1073" s="973"/>
      <c r="L1073" s="973"/>
      <c r="M1073" s="17"/>
      <c r="N1073" s="17"/>
    </row>
    <row r="1074" spans="1:14">
      <c r="A1074" s="973"/>
      <c r="B1074" s="973"/>
      <c r="C1074" s="973"/>
      <c r="D1074" s="973"/>
      <c r="E1074" s="973"/>
      <c r="F1074" s="973"/>
      <c r="G1074" s="973"/>
      <c r="H1074" s="973"/>
      <c r="I1074" s="973"/>
      <c r="J1074" s="973"/>
      <c r="K1074" s="973"/>
      <c r="L1074" s="973"/>
      <c r="M1074" s="17"/>
      <c r="N1074" s="17"/>
    </row>
    <row r="1075" spans="1:14">
      <c r="A1075" s="973"/>
      <c r="B1075" s="973"/>
      <c r="C1075" s="973"/>
      <c r="D1075" s="973"/>
      <c r="E1075" s="973"/>
      <c r="F1075" s="973"/>
      <c r="G1075" s="973"/>
      <c r="H1075" s="973"/>
      <c r="I1075" s="973"/>
      <c r="J1075" s="973"/>
      <c r="K1075" s="973"/>
      <c r="L1075" s="973"/>
      <c r="M1075" s="17"/>
      <c r="N1075" s="17"/>
    </row>
    <row r="1076" spans="1:14">
      <c r="A1076" s="973"/>
      <c r="B1076" s="973"/>
      <c r="C1076" s="973"/>
      <c r="D1076" s="973"/>
      <c r="E1076" s="973"/>
      <c r="F1076" s="973"/>
      <c r="G1076" s="973"/>
      <c r="H1076" s="973"/>
      <c r="I1076" s="973"/>
      <c r="J1076" s="973"/>
      <c r="K1076" s="973"/>
      <c r="L1076" s="973"/>
      <c r="M1076" s="17"/>
      <c r="N1076" s="17"/>
    </row>
    <row r="1077" spans="1:14">
      <c r="A1077" s="973"/>
      <c r="B1077" s="973"/>
      <c r="C1077" s="973"/>
      <c r="D1077" s="973"/>
      <c r="E1077" s="973"/>
      <c r="F1077" s="973"/>
      <c r="G1077" s="973"/>
      <c r="H1077" s="973"/>
      <c r="I1077" s="973"/>
      <c r="J1077" s="973"/>
      <c r="K1077" s="973"/>
      <c r="L1077" s="973"/>
      <c r="M1077" s="17"/>
      <c r="N1077" s="17"/>
    </row>
    <row r="1078" spans="1:14">
      <c r="A1078" s="973"/>
      <c r="B1078" s="973"/>
      <c r="C1078" s="973"/>
      <c r="D1078" s="973"/>
      <c r="E1078" s="973"/>
      <c r="F1078" s="973"/>
      <c r="G1078" s="973"/>
      <c r="H1078" s="973"/>
      <c r="I1078" s="973"/>
      <c r="J1078" s="973"/>
      <c r="K1078" s="973"/>
      <c r="L1078" s="973"/>
      <c r="M1078" s="17"/>
      <c r="N1078" s="17"/>
    </row>
    <row r="1079" spans="1:14">
      <c r="A1079" s="973"/>
      <c r="B1079" s="973"/>
      <c r="C1079" s="973"/>
      <c r="D1079" s="973"/>
      <c r="E1079" s="973"/>
      <c r="F1079" s="973"/>
      <c r="G1079" s="973"/>
      <c r="H1079" s="973"/>
      <c r="I1079" s="973"/>
      <c r="J1079" s="973"/>
      <c r="K1079" s="973"/>
      <c r="L1079" s="973"/>
      <c r="M1079" s="17"/>
      <c r="N1079" s="17"/>
    </row>
    <row r="1080" spans="1:14">
      <c r="A1080" s="973"/>
      <c r="B1080" s="973"/>
      <c r="C1080" s="973"/>
      <c r="D1080" s="973"/>
      <c r="E1080" s="973"/>
      <c r="F1080" s="973"/>
      <c r="G1080" s="973"/>
      <c r="H1080" s="973"/>
      <c r="I1080" s="973"/>
      <c r="J1080" s="973"/>
      <c r="K1080" s="973"/>
      <c r="L1080" s="973"/>
      <c r="M1080" s="17"/>
      <c r="N1080" s="17"/>
    </row>
    <row r="1081" spans="1:14">
      <c r="A1081" s="973"/>
      <c r="B1081" s="973"/>
      <c r="C1081" s="973"/>
      <c r="D1081" s="973"/>
      <c r="E1081" s="973"/>
      <c r="F1081" s="973"/>
      <c r="G1081" s="973"/>
      <c r="H1081" s="973"/>
      <c r="I1081" s="973"/>
      <c r="J1081" s="973"/>
      <c r="K1081" s="973"/>
      <c r="L1081" s="973"/>
      <c r="M1081" s="17"/>
      <c r="N1081" s="17"/>
    </row>
    <row r="1082" spans="1:14">
      <c r="A1082" s="973"/>
      <c r="B1082" s="973"/>
      <c r="C1082" s="973"/>
      <c r="D1082" s="973"/>
      <c r="E1082" s="973"/>
      <c r="F1082" s="973"/>
      <c r="G1082" s="973"/>
      <c r="H1082" s="973"/>
      <c r="I1082" s="973"/>
      <c r="J1082" s="973"/>
      <c r="K1082" s="973"/>
      <c r="L1082" s="973"/>
      <c r="M1082" s="17"/>
      <c r="N1082" s="17"/>
    </row>
    <row r="1083" spans="1:14">
      <c r="A1083" s="973"/>
      <c r="B1083" s="973"/>
      <c r="C1083" s="973"/>
      <c r="D1083" s="973"/>
      <c r="E1083" s="973"/>
      <c r="F1083" s="973"/>
      <c r="G1083" s="973"/>
      <c r="H1083" s="973"/>
      <c r="I1083" s="973"/>
      <c r="J1083" s="973"/>
      <c r="K1083" s="973"/>
      <c r="L1083" s="973"/>
      <c r="M1083" s="17"/>
      <c r="N1083" s="17"/>
    </row>
    <row r="1084" spans="1:14">
      <c r="A1084" s="973"/>
      <c r="B1084" s="973"/>
      <c r="C1084" s="973"/>
      <c r="D1084" s="973"/>
      <c r="E1084" s="973"/>
      <c r="F1084" s="973"/>
      <c r="G1084" s="973"/>
      <c r="H1084" s="973"/>
      <c r="I1084" s="973"/>
      <c r="J1084" s="973"/>
      <c r="K1084" s="973"/>
      <c r="L1084" s="973"/>
      <c r="M1084" s="17"/>
      <c r="N1084" s="17"/>
    </row>
    <row r="1085" spans="1:14">
      <c r="A1085" s="973"/>
      <c r="B1085" s="973"/>
      <c r="C1085" s="973"/>
      <c r="D1085" s="973"/>
      <c r="E1085" s="973"/>
      <c r="F1085" s="973"/>
      <c r="G1085" s="973"/>
      <c r="H1085" s="973"/>
      <c r="I1085" s="973"/>
      <c r="J1085" s="973"/>
      <c r="K1085" s="973"/>
      <c r="L1085" s="973"/>
      <c r="M1085" s="17"/>
      <c r="N1085" s="17"/>
    </row>
    <row r="1086" spans="1:14">
      <c r="A1086" s="973"/>
      <c r="B1086" s="973"/>
      <c r="C1086" s="973"/>
      <c r="D1086" s="973"/>
      <c r="E1086" s="973"/>
      <c r="F1086" s="973"/>
      <c r="G1086" s="973"/>
      <c r="H1086" s="973"/>
      <c r="I1086" s="973"/>
      <c r="J1086" s="973"/>
      <c r="K1086" s="973"/>
      <c r="L1086" s="973"/>
      <c r="M1086" s="17"/>
      <c r="N1086" s="17"/>
    </row>
    <row r="1087" spans="1:14">
      <c r="A1087" s="973"/>
      <c r="B1087" s="973"/>
      <c r="C1087" s="973"/>
      <c r="D1087" s="973"/>
      <c r="E1087" s="973"/>
      <c r="F1087" s="973"/>
      <c r="G1087" s="973"/>
      <c r="H1087" s="973"/>
      <c r="I1087" s="973"/>
      <c r="J1087" s="973"/>
      <c r="K1087" s="973"/>
      <c r="L1087" s="973"/>
      <c r="M1087" s="17"/>
      <c r="N1087" s="17"/>
    </row>
    <row r="1088" spans="1:14">
      <c r="A1088" s="973"/>
      <c r="B1088" s="973"/>
      <c r="C1088" s="973"/>
      <c r="D1088" s="973"/>
      <c r="E1088" s="973"/>
      <c r="F1088" s="973"/>
      <c r="G1088" s="973"/>
      <c r="H1088" s="973"/>
      <c r="I1088" s="973"/>
      <c r="J1088" s="973"/>
      <c r="K1088" s="973"/>
      <c r="L1088" s="973"/>
      <c r="M1088" s="17"/>
      <c r="N1088" s="17"/>
    </row>
    <row r="1089" spans="1:14">
      <c r="A1089" s="973"/>
      <c r="B1089" s="973"/>
      <c r="C1089" s="973"/>
      <c r="D1089" s="973"/>
      <c r="E1089" s="973"/>
      <c r="F1089" s="973"/>
      <c r="G1089" s="973"/>
      <c r="H1089" s="973"/>
      <c r="I1089" s="973"/>
      <c r="J1089" s="973"/>
      <c r="K1089" s="973"/>
      <c r="L1089" s="973"/>
      <c r="M1089" s="17"/>
      <c r="N1089" s="17"/>
    </row>
    <row r="1090" spans="1:14">
      <c r="A1090" s="973"/>
      <c r="B1090" s="973"/>
      <c r="C1090" s="973"/>
      <c r="D1090" s="973"/>
      <c r="E1090" s="973"/>
      <c r="F1090" s="973"/>
      <c r="G1090" s="973"/>
      <c r="H1090" s="973"/>
      <c r="I1090" s="973"/>
      <c r="J1090" s="973"/>
      <c r="K1090" s="973"/>
      <c r="L1090" s="973"/>
      <c r="M1090" s="17"/>
      <c r="N1090" s="17"/>
    </row>
    <row r="1091" spans="1:14">
      <c r="A1091" s="973"/>
      <c r="B1091" s="973"/>
      <c r="C1091" s="973"/>
      <c r="D1091" s="973"/>
      <c r="E1091" s="973"/>
      <c r="F1091" s="973"/>
      <c r="G1091" s="973"/>
      <c r="H1091" s="973"/>
      <c r="I1091" s="973"/>
      <c r="J1091" s="973"/>
      <c r="K1091" s="973"/>
      <c r="L1091" s="973"/>
      <c r="M1091" s="17"/>
      <c r="N1091" s="17"/>
    </row>
    <row r="1092" spans="1:14">
      <c r="A1092" s="973"/>
      <c r="B1092" s="973"/>
      <c r="C1092" s="973"/>
      <c r="D1092" s="973"/>
      <c r="E1092" s="973"/>
      <c r="F1092" s="973"/>
      <c r="G1092" s="973"/>
      <c r="H1092" s="973"/>
      <c r="I1092" s="973"/>
      <c r="J1092" s="973"/>
      <c r="K1092" s="973"/>
      <c r="L1092" s="973"/>
      <c r="M1092" s="17"/>
      <c r="N1092" s="17"/>
    </row>
    <row r="1093" spans="1:14">
      <c r="A1093" s="973"/>
      <c r="B1093" s="973"/>
      <c r="C1093" s="973"/>
      <c r="D1093" s="973"/>
      <c r="E1093" s="973"/>
      <c r="F1093" s="973"/>
      <c r="G1093" s="973"/>
      <c r="H1093" s="973"/>
      <c r="I1093" s="973"/>
      <c r="J1093" s="973"/>
      <c r="K1093" s="973"/>
      <c r="L1093" s="973"/>
      <c r="M1093" s="17"/>
      <c r="N1093" s="17"/>
    </row>
    <row r="1094" spans="1:14">
      <c r="A1094" s="973"/>
      <c r="B1094" s="973"/>
      <c r="C1094" s="973"/>
      <c r="D1094" s="973"/>
      <c r="E1094" s="973"/>
      <c r="F1094" s="973"/>
      <c r="G1094" s="973"/>
      <c r="H1094" s="973"/>
      <c r="I1094" s="973"/>
      <c r="J1094" s="973"/>
      <c r="K1094" s="973"/>
      <c r="L1094" s="973"/>
      <c r="M1094" s="17"/>
      <c r="N1094" s="17"/>
    </row>
    <row r="1095" spans="1:14">
      <c r="A1095" s="973"/>
      <c r="B1095" s="973"/>
      <c r="C1095" s="973"/>
      <c r="D1095" s="973"/>
      <c r="E1095" s="973"/>
      <c r="F1095" s="973"/>
      <c r="G1095" s="973"/>
      <c r="H1095" s="973"/>
      <c r="I1095" s="973"/>
      <c r="J1095" s="973"/>
      <c r="K1095" s="973"/>
      <c r="L1095" s="973"/>
      <c r="M1095" s="17"/>
      <c r="N1095" s="17"/>
    </row>
    <row r="1096" spans="1:14">
      <c r="A1096" s="973"/>
      <c r="B1096" s="973"/>
      <c r="C1096" s="973"/>
      <c r="D1096" s="973"/>
      <c r="E1096" s="973"/>
      <c r="F1096" s="973"/>
      <c r="G1096" s="973"/>
      <c r="H1096" s="973"/>
      <c r="I1096" s="973"/>
      <c r="J1096" s="973"/>
      <c r="K1096" s="973"/>
      <c r="L1096" s="973"/>
      <c r="M1096" s="17"/>
      <c r="N1096" s="17"/>
    </row>
    <row r="1097" spans="1:14">
      <c r="A1097" s="973"/>
      <c r="B1097" s="973"/>
      <c r="C1097" s="973"/>
      <c r="D1097" s="973"/>
      <c r="E1097" s="973"/>
      <c r="F1097" s="973"/>
      <c r="G1097" s="973"/>
      <c r="H1097" s="973"/>
      <c r="I1097" s="973"/>
      <c r="J1097" s="973"/>
      <c r="K1097" s="973"/>
      <c r="L1097" s="973"/>
      <c r="M1097" s="17"/>
      <c r="N1097" s="17"/>
    </row>
    <row r="1098" spans="1:14">
      <c r="A1098" s="973"/>
      <c r="B1098" s="973"/>
      <c r="C1098" s="973"/>
      <c r="D1098" s="973"/>
      <c r="E1098" s="973"/>
      <c r="F1098" s="973"/>
      <c r="G1098" s="973"/>
      <c r="H1098" s="973"/>
      <c r="I1098" s="973"/>
      <c r="J1098" s="973"/>
      <c r="K1098" s="973"/>
      <c r="L1098" s="973"/>
      <c r="M1098" s="17"/>
      <c r="N1098" s="17"/>
    </row>
    <row r="1099" spans="1:14">
      <c r="A1099" s="973"/>
      <c r="B1099" s="973"/>
      <c r="C1099" s="973"/>
      <c r="D1099" s="973"/>
      <c r="E1099" s="973"/>
      <c r="F1099" s="973"/>
      <c r="G1099" s="973"/>
      <c r="H1099" s="973"/>
      <c r="I1099" s="973"/>
      <c r="J1099" s="973"/>
      <c r="K1099" s="973"/>
      <c r="L1099" s="973"/>
      <c r="M1099" s="17"/>
      <c r="N1099" s="17"/>
    </row>
    <row r="1100" spans="1:14">
      <c r="A1100" s="973"/>
      <c r="B1100" s="973"/>
      <c r="C1100" s="973"/>
      <c r="D1100" s="973"/>
      <c r="E1100" s="973"/>
      <c r="F1100" s="973"/>
      <c r="G1100" s="973"/>
      <c r="H1100" s="973"/>
      <c r="I1100" s="973"/>
      <c r="J1100" s="973"/>
      <c r="K1100" s="973"/>
      <c r="L1100" s="973"/>
      <c r="M1100" s="17"/>
      <c r="N1100" s="17"/>
    </row>
    <row r="1101" spans="1:14">
      <c r="A1101" s="973"/>
      <c r="B1101" s="973"/>
      <c r="C1101" s="973"/>
      <c r="D1101" s="973"/>
      <c r="E1101" s="973"/>
      <c r="F1101" s="973"/>
      <c r="G1101" s="973"/>
      <c r="H1101" s="973"/>
      <c r="I1101" s="973"/>
      <c r="J1101" s="973"/>
      <c r="K1101" s="973"/>
      <c r="L1101" s="973"/>
      <c r="M1101" s="17"/>
      <c r="N1101" s="17"/>
    </row>
    <row r="1102" spans="1:14">
      <c r="A1102" s="973"/>
      <c r="B1102" s="973"/>
      <c r="C1102" s="973"/>
      <c r="D1102" s="973"/>
      <c r="E1102" s="973"/>
      <c r="F1102" s="973"/>
      <c r="G1102" s="973"/>
      <c r="H1102" s="973"/>
      <c r="I1102" s="973"/>
      <c r="J1102" s="973"/>
      <c r="K1102" s="973"/>
      <c r="L1102" s="973"/>
      <c r="M1102" s="17"/>
      <c r="N1102" s="17"/>
    </row>
    <row r="1103" spans="1:14">
      <c r="A1103" s="973"/>
      <c r="B1103" s="973"/>
      <c r="C1103" s="973"/>
      <c r="D1103" s="973"/>
      <c r="E1103" s="973"/>
      <c r="F1103" s="973"/>
      <c r="G1103" s="973"/>
      <c r="H1103" s="973"/>
      <c r="I1103" s="973"/>
      <c r="J1103" s="973"/>
      <c r="K1103" s="973"/>
      <c r="L1103" s="973"/>
      <c r="M1103" s="17"/>
      <c r="N1103" s="17"/>
    </row>
    <row r="1104" spans="1:14">
      <c r="A1104" s="973"/>
      <c r="B1104" s="973"/>
      <c r="C1104" s="973"/>
      <c r="D1104" s="973"/>
      <c r="E1104" s="973"/>
      <c r="F1104" s="973"/>
      <c r="G1104" s="973"/>
      <c r="H1104" s="973"/>
      <c r="I1104" s="973"/>
      <c r="J1104" s="973"/>
      <c r="K1104" s="973"/>
      <c r="L1104" s="973"/>
      <c r="M1104" s="17"/>
      <c r="N1104" s="17"/>
    </row>
    <row r="1105" spans="1:14">
      <c r="A1105" s="973"/>
      <c r="B1105" s="973"/>
      <c r="C1105" s="973"/>
      <c r="D1105" s="973"/>
      <c r="E1105" s="973"/>
      <c r="F1105" s="973"/>
      <c r="G1105" s="973"/>
      <c r="H1105" s="973"/>
      <c r="I1105" s="973"/>
      <c r="J1105" s="973"/>
      <c r="K1105" s="973"/>
      <c r="L1105" s="973"/>
      <c r="M1105" s="17"/>
      <c r="N1105" s="17"/>
    </row>
    <row r="1106" spans="1:14">
      <c r="A1106" s="973"/>
      <c r="B1106" s="973"/>
      <c r="C1106" s="973"/>
      <c r="D1106" s="973"/>
      <c r="E1106" s="973"/>
      <c r="F1106" s="973"/>
      <c r="G1106" s="973"/>
      <c r="H1106" s="973"/>
      <c r="I1106" s="973"/>
      <c r="J1106" s="973"/>
      <c r="K1106" s="973"/>
      <c r="L1106" s="973"/>
      <c r="M1106" s="17"/>
      <c r="N1106" s="17"/>
    </row>
    <row r="1107" spans="1:14">
      <c r="A1107" s="973"/>
      <c r="B1107" s="973"/>
      <c r="C1107" s="973"/>
      <c r="D1107" s="973"/>
      <c r="E1107" s="973"/>
      <c r="F1107" s="973"/>
      <c r="G1107" s="973"/>
      <c r="H1107" s="973"/>
      <c r="I1107" s="973"/>
      <c r="J1107" s="973"/>
      <c r="K1107" s="973"/>
      <c r="L1107" s="973"/>
      <c r="M1107" s="17"/>
      <c r="N1107" s="17"/>
    </row>
    <row r="1108" spans="1:14">
      <c r="A1108" s="973"/>
      <c r="B1108" s="973"/>
      <c r="C1108" s="973"/>
      <c r="D1108" s="973"/>
      <c r="E1108" s="973"/>
      <c r="F1108" s="973"/>
      <c r="G1108" s="973"/>
      <c r="H1108" s="973"/>
      <c r="I1108" s="973"/>
      <c r="J1108" s="973"/>
      <c r="K1108" s="973"/>
      <c r="L1108" s="973"/>
      <c r="M1108" s="17"/>
      <c r="N1108" s="17"/>
    </row>
    <row r="1109" spans="1:14">
      <c r="A1109" s="973"/>
      <c r="B1109" s="973"/>
      <c r="C1109" s="973"/>
      <c r="D1109" s="973"/>
      <c r="E1109" s="973"/>
      <c r="F1109" s="973"/>
      <c r="G1109" s="973"/>
      <c r="H1109" s="973"/>
      <c r="I1109" s="973"/>
      <c r="J1109" s="973"/>
      <c r="K1109" s="973"/>
      <c r="L1109" s="973"/>
      <c r="M1109" s="17"/>
      <c r="N1109" s="17"/>
    </row>
    <row r="1110" spans="1:14">
      <c r="A1110" s="973"/>
      <c r="B1110" s="973"/>
      <c r="C1110" s="973"/>
      <c r="D1110" s="973"/>
      <c r="E1110" s="973"/>
      <c r="F1110" s="973"/>
      <c r="G1110" s="973"/>
      <c r="H1110" s="973"/>
      <c r="I1110" s="973"/>
      <c r="J1110" s="973"/>
      <c r="K1110" s="973"/>
      <c r="L1110" s="973"/>
      <c r="M1110" s="17"/>
      <c r="N1110" s="17"/>
    </row>
    <row r="1111" spans="1:14">
      <c r="A1111" s="973"/>
      <c r="B1111" s="973"/>
      <c r="C1111" s="973"/>
      <c r="D1111" s="973"/>
      <c r="E1111" s="973"/>
      <c r="F1111" s="973"/>
      <c r="G1111" s="973"/>
      <c r="H1111" s="973"/>
      <c r="I1111" s="973"/>
      <c r="J1111" s="973"/>
      <c r="K1111" s="973"/>
      <c r="L1111" s="973"/>
      <c r="M1111" s="17"/>
      <c r="N1111" s="17"/>
    </row>
    <row r="1112" spans="1:14">
      <c r="A1112" s="973"/>
      <c r="B1112" s="973"/>
      <c r="C1112" s="973"/>
      <c r="D1112" s="973"/>
      <c r="E1112" s="973"/>
      <c r="F1112" s="973"/>
      <c r="G1112" s="973"/>
      <c r="H1112" s="973"/>
      <c r="I1112" s="973"/>
      <c r="J1112" s="973"/>
      <c r="K1112" s="973"/>
      <c r="L1112" s="973"/>
      <c r="M1112" s="17"/>
      <c r="N1112" s="17"/>
    </row>
    <row r="1113" spans="1:14">
      <c r="A1113" s="973"/>
      <c r="B1113" s="973"/>
      <c r="C1113" s="973"/>
      <c r="D1113" s="973"/>
      <c r="E1113" s="973"/>
      <c r="F1113" s="973"/>
      <c r="G1113" s="973"/>
      <c r="H1113" s="973"/>
      <c r="I1113" s="973"/>
      <c r="J1113" s="973"/>
      <c r="K1113" s="973"/>
      <c r="L1113" s="973"/>
      <c r="M1113" s="17"/>
      <c r="N1113" s="17"/>
    </row>
    <row r="1114" spans="1:14">
      <c r="A1114" s="973"/>
      <c r="B1114" s="973"/>
      <c r="C1114" s="973"/>
      <c r="D1114" s="973"/>
      <c r="E1114" s="973"/>
      <c r="F1114" s="973"/>
      <c r="G1114" s="973"/>
      <c r="H1114" s="973"/>
      <c r="I1114" s="973"/>
      <c r="J1114" s="973"/>
      <c r="K1114" s="973"/>
      <c r="L1114" s="973"/>
      <c r="M1114" s="17"/>
      <c r="N1114" s="17"/>
    </row>
    <row r="1115" spans="1:14">
      <c r="A1115" s="973"/>
      <c r="B1115" s="973"/>
      <c r="C1115" s="973"/>
      <c r="D1115" s="973"/>
      <c r="E1115" s="973"/>
      <c r="F1115" s="973"/>
      <c r="G1115" s="973"/>
      <c r="H1115" s="973"/>
      <c r="I1115" s="973"/>
      <c r="J1115" s="973"/>
      <c r="K1115" s="973"/>
      <c r="L1115" s="973"/>
      <c r="M1115" s="17"/>
      <c r="N1115" s="17"/>
    </row>
    <row r="1116" spans="1:14">
      <c r="A1116" s="973"/>
      <c r="B1116" s="973"/>
      <c r="C1116" s="973"/>
      <c r="D1116" s="973"/>
      <c r="E1116" s="973"/>
      <c r="F1116" s="973"/>
      <c r="G1116" s="973"/>
      <c r="H1116" s="973"/>
      <c r="I1116" s="973"/>
      <c r="J1116" s="973"/>
      <c r="K1116" s="973"/>
      <c r="L1116" s="973"/>
      <c r="M1116" s="17"/>
      <c r="N1116" s="17"/>
    </row>
    <row r="1117" spans="1:14">
      <c r="A1117" s="973"/>
      <c r="B1117" s="973"/>
      <c r="C1117" s="973"/>
      <c r="D1117" s="973"/>
      <c r="E1117" s="973"/>
      <c r="F1117" s="973"/>
      <c r="G1117" s="973"/>
      <c r="H1117" s="973"/>
      <c r="I1117" s="973"/>
      <c r="J1117" s="973"/>
      <c r="K1117" s="973"/>
      <c r="L1117" s="973"/>
      <c r="M1117" s="17"/>
      <c r="N1117" s="17"/>
    </row>
    <row r="1118" spans="1:14">
      <c r="A1118" s="973"/>
      <c r="B1118" s="973"/>
      <c r="C1118" s="973"/>
      <c r="D1118" s="973"/>
      <c r="E1118" s="973"/>
      <c r="F1118" s="973"/>
      <c r="G1118" s="973"/>
      <c r="H1118" s="973"/>
      <c r="I1118" s="973"/>
      <c r="J1118" s="973"/>
      <c r="K1118" s="973"/>
      <c r="L1118" s="973"/>
      <c r="M1118" s="17"/>
      <c r="N1118" s="17"/>
    </row>
    <row r="1119" spans="1:14">
      <c r="A1119" s="973"/>
      <c r="B1119" s="973"/>
      <c r="C1119" s="973"/>
      <c r="D1119" s="973"/>
      <c r="E1119" s="973"/>
      <c r="F1119" s="973"/>
      <c r="G1119" s="973"/>
      <c r="H1119" s="973"/>
      <c r="I1119" s="973"/>
      <c r="J1119" s="973"/>
      <c r="K1119" s="973"/>
      <c r="L1119" s="973"/>
      <c r="M1119" s="17"/>
      <c r="N1119" s="17"/>
    </row>
    <row r="1120" spans="1:14">
      <c r="A1120" s="973"/>
      <c r="B1120" s="973"/>
      <c r="C1120" s="973"/>
      <c r="D1120" s="973"/>
      <c r="E1120" s="973"/>
      <c r="F1120" s="973"/>
      <c r="G1120" s="973"/>
      <c r="H1120" s="973"/>
      <c r="I1120" s="973"/>
      <c r="J1120" s="973"/>
      <c r="K1120" s="973"/>
      <c r="L1120" s="973"/>
      <c r="M1120" s="17"/>
      <c r="N1120" s="17"/>
    </row>
    <row r="1121" spans="1:14">
      <c r="A1121" s="973"/>
      <c r="B1121" s="973"/>
      <c r="C1121" s="973"/>
      <c r="D1121" s="973"/>
      <c r="E1121" s="973"/>
      <c r="F1121" s="973"/>
      <c r="G1121" s="973"/>
      <c r="H1121" s="973"/>
      <c r="I1121" s="973"/>
      <c r="J1121" s="973"/>
      <c r="K1121" s="973"/>
      <c r="L1121" s="973"/>
      <c r="M1121" s="17"/>
      <c r="N1121" s="17"/>
    </row>
    <row r="1122" spans="1:14">
      <c r="A1122" s="973"/>
      <c r="B1122" s="973"/>
      <c r="C1122" s="973"/>
      <c r="D1122" s="973"/>
      <c r="E1122" s="973"/>
      <c r="F1122" s="973"/>
      <c r="G1122" s="973"/>
      <c r="H1122" s="973"/>
      <c r="I1122" s="973"/>
      <c r="J1122" s="973"/>
      <c r="K1122" s="973"/>
      <c r="L1122" s="973"/>
      <c r="M1122" s="17"/>
      <c r="N1122" s="17"/>
    </row>
    <row r="1123" spans="1:14">
      <c r="A1123" s="973"/>
      <c r="B1123" s="973"/>
      <c r="C1123" s="973"/>
      <c r="D1123" s="973"/>
      <c r="E1123" s="973"/>
      <c r="F1123" s="973"/>
      <c r="G1123" s="973"/>
      <c r="H1123" s="973"/>
      <c r="I1123" s="973"/>
      <c r="J1123" s="973"/>
      <c r="K1123" s="973"/>
      <c r="L1123" s="973"/>
      <c r="M1123" s="17"/>
      <c r="N1123" s="17"/>
    </row>
    <row r="1124" spans="1:14">
      <c r="A1124" s="973"/>
      <c r="B1124" s="973"/>
      <c r="C1124" s="973"/>
      <c r="D1124" s="973"/>
      <c r="E1124" s="973"/>
      <c r="F1124" s="973"/>
      <c r="G1124" s="973"/>
      <c r="H1124" s="973"/>
      <c r="I1124" s="973"/>
      <c r="J1124" s="973"/>
      <c r="K1124" s="973"/>
      <c r="L1124" s="973"/>
      <c r="M1124" s="17"/>
      <c r="N1124" s="17"/>
    </row>
    <row r="1125" spans="1:14">
      <c r="A1125" s="973"/>
      <c r="B1125" s="973"/>
      <c r="C1125" s="973"/>
      <c r="D1125" s="973"/>
      <c r="E1125" s="973"/>
      <c r="F1125" s="973"/>
      <c r="G1125" s="973"/>
      <c r="H1125" s="973"/>
      <c r="I1125" s="973"/>
      <c r="J1125" s="973"/>
      <c r="K1125" s="973"/>
      <c r="L1125" s="973"/>
      <c r="M1125" s="17"/>
      <c r="N1125" s="17"/>
    </row>
    <row r="1126" spans="1:14">
      <c r="A1126" s="973"/>
      <c r="B1126" s="973"/>
      <c r="C1126" s="973"/>
      <c r="D1126" s="973"/>
      <c r="E1126" s="973"/>
      <c r="F1126" s="973"/>
      <c r="G1126" s="973"/>
      <c r="H1126" s="973"/>
      <c r="I1126" s="973"/>
      <c r="J1126" s="973"/>
      <c r="K1126" s="973"/>
      <c r="L1126" s="973"/>
      <c r="M1126" s="17"/>
      <c r="N1126" s="17"/>
    </row>
    <row r="1127" spans="1:14">
      <c r="A1127" s="973"/>
      <c r="B1127" s="973"/>
      <c r="C1127" s="973"/>
      <c r="D1127" s="973"/>
      <c r="E1127" s="973"/>
      <c r="F1127" s="973"/>
      <c r="G1127" s="973"/>
      <c r="H1127" s="973"/>
      <c r="I1127" s="973"/>
      <c r="J1127" s="973"/>
      <c r="K1127" s="973"/>
      <c r="L1127" s="973"/>
      <c r="M1127" s="17"/>
      <c r="N1127" s="17"/>
    </row>
    <row r="1128" spans="1:14">
      <c r="A1128" s="973"/>
      <c r="B1128" s="973"/>
      <c r="C1128" s="973"/>
      <c r="D1128" s="973"/>
      <c r="E1128" s="973"/>
      <c r="F1128" s="973"/>
      <c r="G1128" s="973"/>
      <c r="H1128" s="973"/>
      <c r="I1128" s="973"/>
      <c r="J1128" s="973"/>
      <c r="K1128" s="973"/>
      <c r="L1128" s="973"/>
      <c r="M1128" s="17"/>
      <c r="N1128" s="17"/>
    </row>
    <row r="1129" spans="1:14">
      <c r="A1129" s="973"/>
      <c r="B1129" s="973"/>
      <c r="C1129" s="973"/>
      <c r="D1129" s="973"/>
      <c r="E1129" s="973"/>
      <c r="F1129" s="973"/>
      <c r="G1129" s="973"/>
      <c r="H1129" s="973"/>
      <c r="I1129" s="973"/>
      <c r="J1129" s="973"/>
      <c r="K1129" s="973"/>
      <c r="L1129" s="973"/>
      <c r="M1129" s="17"/>
      <c r="N1129" s="17"/>
    </row>
    <row r="1130" spans="1:14">
      <c r="A1130" s="973"/>
      <c r="B1130" s="973"/>
      <c r="C1130" s="973"/>
      <c r="D1130" s="973"/>
      <c r="E1130" s="973"/>
      <c r="F1130" s="973"/>
      <c r="G1130" s="973"/>
      <c r="H1130" s="973"/>
      <c r="I1130" s="973"/>
      <c r="J1130" s="973"/>
      <c r="K1130" s="973"/>
      <c r="L1130" s="973"/>
      <c r="M1130" s="17"/>
      <c r="N1130" s="17"/>
    </row>
    <row r="1131" spans="1:14">
      <c r="A1131" s="973"/>
      <c r="B1131" s="973"/>
      <c r="C1131" s="973"/>
      <c r="D1131" s="973"/>
      <c r="E1131" s="973"/>
      <c r="F1131" s="973"/>
      <c r="G1131" s="973"/>
      <c r="H1131" s="973"/>
      <c r="I1131" s="973"/>
      <c r="J1131" s="973"/>
      <c r="K1131" s="973"/>
      <c r="L1131" s="973"/>
      <c r="M1131" s="17"/>
      <c r="N1131" s="17"/>
    </row>
    <row r="1132" spans="1:14">
      <c r="A1132" s="973"/>
      <c r="B1132" s="973"/>
      <c r="C1132" s="973"/>
      <c r="D1132" s="973"/>
      <c r="E1132" s="973"/>
      <c r="F1132" s="973"/>
      <c r="G1132" s="973"/>
      <c r="H1132" s="973"/>
      <c r="I1132" s="973"/>
      <c r="J1132" s="973"/>
      <c r="K1132" s="973"/>
      <c r="L1132" s="973"/>
      <c r="M1132" s="17"/>
      <c r="N1132" s="17"/>
    </row>
    <row r="1133" spans="1:14">
      <c r="A1133" s="973"/>
      <c r="B1133" s="973"/>
      <c r="C1133" s="973"/>
      <c r="D1133" s="973"/>
      <c r="E1133" s="973"/>
      <c r="F1133" s="973"/>
      <c r="G1133" s="973"/>
      <c r="H1133" s="973"/>
      <c r="I1133" s="973"/>
      <c r="J1133" s="973"/>
      <c r="K1133" s="973"/>
      <c r="L1133" s="973"/>
      <c r="M1133" s="17"/>
      <c r="N1133" s="17"/>
    </row>
    <row r="1134" spans="1:14">
      <c r="A1134" s="973"/>
      <c r="B1134" s="973"/>
      <c r="C1134" s="973"/>
      <c r="D1134" s="973"/>
      <c r="E1134" s="973"/>
      <c r="F1134" s="973"/>
      <c r="G1134" s="973"/>
      <c r="H1134" s="973"/>
      <c r="I1134" s="973"/>
      <c r="J1134" s="973"/>
      <c r="K1134" s="973"/>
      <c r="L1134" s="973"/>
      <c r="M1134" s="17"/>
      <c r="N1134" s="17"/>
    </row>
    <row r="1135" spans="1:14">
      <c r="A1135" s="973"/>
      <c r="B1135" s="973"/>
      <c r="C1135" s="973"/>
      <c r="D1135" s="973"/>
      <c r="E1135" s="973"/>
      <c r="F1135" s="973"/>
      <c r="G1135" s="973"/>
      <c r="H1135" s="973"/>
      <c r="I1135" s="973"/>
      <c r="J1135" s="973"/>
      <c r="K1135" s="973"/>
      <c r="L1135" s="973"/>
      <c r="M1135" s="17"/>
      <c r="N1135" s="17"/>
    </row>
    <row r="1136" spans="1:14">
      <c r="A1136" s="973"/>
      <c r="B1136" s="973"/>
      <c r="C1136" s="973"/>
      <c r="D1136" s="973"/>
      <c r="E1136" s="973"/>
      <c r="F1136" s="973"/>
      <c r="G1136" s="973"/>
      <c r="H1136" s="973"/>
      <c r="I1136" s="973"/>
      <c r="J1136" s="973"/>
      <c r="K1136" s="973"/>
      <c r="L1136" s="973"/>
      <c r="M1136" s="17"/>
      <c r="N1136" s="17"/>
    </row>
    <row r="1137" spans="1:14">
      <c r="A1137" s="973"/>
      <c r="B1137" s="973"/>
      <c r="C1137" s="973"/>
      <c r="D1137" s="973"/>
      <c r="E1137" s="973"/>
      <c r="F1137" s="973"/>
      <c r="G1137" s="973"/>
      <c r="H1137" s="973"/>
      <c r="I1137" s="973"/>
      <c r="J1137" s="973"/>
      <c r="K1137" s="973"/>
      <c r="L1137" s="973"/>
      <c r="M1137" s="17"/>
      <c r="N1137" s="17"/>
    </row>
    <row r="1138" spans="1:14">
      <c r="A1138" s="973"/>
      <c r="B1138" s="973"/>
      <c r="C1138" s="973"/>
      <c r="D1138" s="973"/>
      <c r="E1138" s="973"/>
      <c r="F1138" s="973"/>
      <c r="G1138" s="973"/>
      <c r="H1138" s="973"/>
      <c r="I1138" s="973"/>
      <c r="J1138" s="973"/>
      <c r="K1138" s="973"/>
      <c r="L1138" s="973"/>
      <c r="M1138" s="17"/>
      <c r="N1138" s="17"/>
    </row>
    <row r="1139" spans="1:14">
      <c r="A1139" s="973"/>
      <c r="B1139" s="973"/>
      <c r="C1139" s="973"/>
      <c r="D1139" s="973"/>
      <c r="E1139" s="973"/>
      <c r="F1139" s="973"/>
      <c r="G1139" s="973"/>
      <c r="H1139" s="973"/>
      <c r="I1139" s="973"/>
      <c r="J1139" s="973"/>
      <c r="K1139" s="973"/>
      <c r="L1139" s="973"/>
      <c r="M1139" s="17"/>
      <c r="N1139" s="17"/>
    </row>
    <row r="1140" spans="1:14">
      <c r="A1140" s="973"/>
      <c r="B1140" s="973"/>
      <c r="C1140" s="973"/>
      <c r="D1140" s="973"/>
      <c r="E1140" s="973"/>
      <c r="F1140" s="973"/>
      <c r="G1140" s="973"/>
      <c r="H1140" s="973"/>
      <c r="I1140" s="973"/>
      <c r="J1140" s="973"/>
      <c r="K1140" s="973"/>
      <c r="L1140" s="973"/>
      <c r="M1140" s="17"/>
      <c r="N1140" s="17"/>
    </row>
    <row r="1141" spans="1:14">
      <c r="A1141" s="973"/>
      <c r="B1141" s="973"/>
      <c r="C1141" s="973"/>
      <c r="D1141" s="973"/>
      <c r="E1141" s="973"/>
      <c r="F1141" s="973"/>
      <c r="G1141" s="973"/>
      <c r="H1141" s="973"/>
      <c r="I1141" s="973"/>
      <c r="J1141" s="973"/>
      <c r="K1141" s="973"/>
      <c r="L1141" s="973"/>
      <c r="M1141" s="17"/>
      <c r="N1141" s="17"/>
    </row>
    <row r="1142" spans="1:14">
      <c r="A1142" s="973"/>
      <c r="B1142" s="973"/>
      <c r="C1142" s="973"/>
      <c r="D1142" s="973"/>
      <c r="E1142" s="973"/>
      <c r="F1142" s="973"/>
      <c r="G1142" s="973"/>
      <c r="H1142" s="973"/>
      <c r="I1142" s="973"/>
      <c r="J1142" s="973"/>
      <c r="K1142" s="973"/>
      <c r="L1142" s="973"/>
      <c r="M1142" s="17"/>
      <c r="N1142" s="17"/>
    </row>
    <row r="1143" spans="1:14">
      <c r="A1143" s="973"/>
      <c r="B1143" s="973"/>
      <c r="C1143" s="973"/>
      <c r="D1143" s="973"/>
      <c r="E1143" s="973"/>
      <c r="F1143" s="973"/>
      <c r="G1143" s="973"/>
      <c r="H1143" s="973"/>
      <c r="I1143" s="973"/>
      <c r="J1143" s="973"/>
      <c r="K1143" s="973"/>
      <c r="L1143" s="973"/>
      <c r="M1143" s="17"/>
      <c r="N1143" s="17"/>
    </row>
    <row r="1144" spans="1:14">
      <c r="A1144" s="973"/>
      <c r="B1144" s="973"/>
      <c r="C1144" s="973"/>
      <c r="D1144" s="973"/>
      <c r="E1144" s="973"/>
      <c r="F1144" s="973"/>
      <c r="G1144" s="973"/>
      <c r="H1144" s="973"/>
      <c r="I1144" s="973"/>
      <c r="J1144" s="973"/>
      <c r="K1144" s="973"/>
      <c r="L1144" s="973"/>
      <c r="M1144" s="17"/>
      <c r="N1144" s="17"/>
    </row>
    <row r="1145" spans="1:14">
      <c r="A1145" s="973"/>
      <c r="B1145" s="973"/>
      <c r="C1145" s="973"/>
      <c r="D1145" s="973"/>
      <c r="E1145" s="973"/>
      <c r="F1145" s="973"/>
      <c r="G1145" s="973"/>
      <c r="H1145" s="973"/>
      <c r="I1145" s="973"/>
      <c r="J1145" s="973"/>
      <c r="K1145" s="973"/>
      <c r="L1145" s="973"/>
      <c r="M1145" s="17"/>
      <c r="N1145" s="17"/>
    </row>
    <row r="1146" spans="1:14">
      <c r="A1146" s="973"/>
      <c r="B1146" s="973"/>
      <c r="C1146" s="973"/>
      <c r="D1146" s="973"/>
      <c r="E1146" s="973"/>
      <c r="F1146" s="973"/>
      <c r="G1146" s="973"/>
      <c r="H1146" s="973"/>
      <c r="I1146" s="973"/>
      <c r="J1146" s="973"/>
      <c r="K1146" s="973"/>
      <c r="L1146" s="973"/>
      <c r="M1146" s="17"/>
      <c r="N1146" s="17"/>
    </row>
    <row r="1147" spans="1:14">
      <c r="A1147" s="973"/>
      <c r="B1147" s="973"/>
      <c r="C1147" s="973"/>
      <c r="D1147" s="973"/>
      <c r="E1147" s="973"/>
      <c r="F1147" s="973"/>
      <c r="G1147" s="973"/>
      <c r="H1147" s="973"/>
      <c r="I1147" s="973"/>
      <c r="J1147" s="973"/>
      <c r="K1147" s="973"/>
      <c r="L1147" s="973"/>
      <c r="M1147" s="17"/>
      <c r="N1147" s="17"/>
    </row>
    <row r="1148" spans="1:14">
      <c r="A1148" s="973"/>
      <c r="B1148" s="973"/>
      <c r="C1148" s="973"/>
      <c r="D1148" s="973"/>
      <c r="E1148" s="973"/>
      <c r="F1148" s="973"/>
      <c r="G1148" s="973"/>
      <c r="H1148" s="973"/>
      <c r="I1148" s="973"/>
      <c r="J1148" s="973"/>
      <c r="K1148" s="973"/>
      <c r="L1148" s="973"/>
      <c r="M1148" s="17"/>
      <c r="N1148" s="17"/>
    </row>
    <row r="1149" spans="1:14">
      <c r="A1149" s="973"/>
      <c r="B1149" s="973"/>
      <c r="C1149" s="973"/>
      <c r="D1149" s="973"/>
      <c r="E1149" s="973"/>
      <c r="F1149" s="973"/>
      <c r="G1149" s="973"/>
      <c r="H1149" s="973"/>
      <c r="I1149" s="973"/>
      <c r="J1149" s="973"/>
      <c r="K1149" s="973"/>
      <c r="L1149" s="973"/>
      <c r="M1149" s="17"/>
      <c r="N1149" s="17"/>
    </row>
    <row r="1150" spans="1:14">
      <c r="A1150" s="973"/>
      <c r="B1150" s="973"/>
      <c r="C1150" s="973"/>
      <c r="D1150" s="973"/>
      <c r="E1150" s="973"/>
      <c r="F1150" s="973"/>
      <c r="G1150" s="973"/>
      <c r="H1150" s="973"/>
      <c r="I1150" s="973"/>
      <c r="J1150" s="973"/>
      <c r="K1150" s="973"/>
      <c r="L1150" s="973"/>
      <c r="M1150" s="17"/>
      <c r="N1150" s="17"/>
    </row>
    <row r="1151" spans="1:14">
      <c r="A1151" s="973"/>
      <c r="B1151" s="973"/>
      <c r="C1151" s="973"/>
      <c r="D1151" s="973"/>
      <c r="E1151" s="973"/>
      <c r="F1151" s="973"/>
      <c r="G1151" s="973"/>
      <c r="H1151" s="973"/>
      <c r="I1151" s="973"/>
      <c r="J1151" s="973"/>
      <c r="K1151" s="973"/>
      <c r="L1151" s="973"/>
      <c r="M1151" s="17"/>
      <c r="N1151" s="17"/>
    </row>
    <row r="1152" spans="1:14">
      <c r="A1152" s="973"/>
      <c r="B1152" s="973"/>
      <c r="C1152" s="973"/>
      <c r="D1152" s="973"/>
      <c r="E1152" s="973"/>
      <c r="F1152" s="973"/>
      <c r="G1152" s="973"/>
      <c r="H1152" s="973"/>
      <c r="I1152" s="973"/>
      <c r="J1152" s="973"/>
      <c r="K1152" s="973"/>
      <c r="L1152" s="973"/>
      <c r="M1152" s="17"/>
      <c r="N1152" s="17"/>
    </row>
    <row r="1153" spans="1:14">
      <c r="A1153" s="973"/>
      <c r="B1153" s="973"/>
      <c r="C1153" s="973"/>
      <c r="D1153" s="973"/>
      <c r="E1153" s="973"/>
      <c r="F1153" s="973"/>
      <c r="G1153" s="973"/>
      <c r="H1153" s="973"/>
      <c r="I1153" s="973"/>
      <c r="J1153" s="973"/>
      <c r="K1153" s="973"/>
      <c r="L1153" s="973"/>
      <c r="M1153" s="17"/>
      <c r="N1153" s="17"/>
    </row>
    <row r="1154" spans="1:14">
      <c r="A1154" s="973"/>
      <c r="B1154" s="973"/>
      <c r="C1154" s="973"/>
      <c r="D1154" s="973"/>
      <c r="E1154" s="973"/>
      <c r="F1154" s="973"/>
      <c r="G1154" s="973"/>
      <c r="H1154" s="973"/>
      <c r="I1154" s="973"/>
      <c r="J1154" s="973"/>
      <c r="K1154" s="973"/>
      <c r="L1154" s="973"/>
      <c r="M1154" s="17"/>
      <c r="N1154" s="17"/>
    </row>
    <row r="1155" spans="1:14">
      <c r="A1155" s="973"/>
      <c r="B1155" s="973"/>
      <c r="C1155" s="973"/>
      <c r="D1155" s="973"/>
      <c r="E1155" s="973"/>
      <c r="F1155" s="973"/>
      <c r="G1155" s="973"/>
      <c r="H1155" s="973"/>
      <c r="I1155" s="973"/>
      <c r="J1155" s="973"/>
      <c r="K1155" s="973"/>
      <c r="L1155" s="973"/>
      <c r="M1155" s="17"/>
      <c r="N1155" s="17"/>
    </row>
    <row r="1156" spans="1:14">
      <c r="A1156" s="973"/>
      <c r="B1156" s="973"/>
      <c r="C1156" s="973"/>
      <c r="D1156" s="973"/>
      <c r="E1156" s="973"/>
      <c r="F1156" s="973"/>
      <c r="G1156" s="973"/>
      <c r="H1156" s="973"/>
      <c r="I1156" s="973"/>
      <c r="J1156" s="973"/>
      <c r="K1156" s="973"/>
      <c r="L1156" s="973"/>
      <c r="M1156" s="17"/>
      <c r="N1156" s="17"/>
    </row>
    <row r="1157" spans="1:14">
      <c r="A1157" s="973"/>
      <c r="B1157" s="973"/>
      <c r="C1157" s="973"/>
      <c r="D1157" s="973"/>
      <c r="E1157" s="973"/>
      <c r="F1157" s="973"/>
      <c r="G1157" s="973"/>
      <c r="H1157" s="973"/>
      <c r="I1157" s="973"/>
      <c r="J1157" s="973"/>
      <c r="K1157" s="973"/>
      <c r="L1157" s="973"/>
      <c r="M1157" s="17"/>
      <c r="N1157" s="17"/>
    </row>
    <row r="1158" spans="1:14">
      <c r="A1158" s="973"/>
      <c r="B1158" s="973"/>
      <c r="C1158" s="973"/>
      <c r="D1158" s="973"/>
      <c r="E1158" s="973"/>
      <c r="F1158" s="973"/>
      <c r="G1158" s="973"/>
      <c r="H1158" s="973"/>
      <c r="I1158" s="973"/>
      <c r="J1158" s="973"/>
      <c r="K1158" s="973"/>
      <c r="L1158" s="973"/>
      <c r="M1158" s="17"/>
      <c r="N1158" s="17"/>
    </row>
    <row r="1159" spans="1:14">
      <c r="A1159" s="973"/>
      <c r="B1159" s="973"/>
      <c r="C1159" s="973"/>
      <c r="D1159" s="973"/>
      <c r="E1159" s="973"/>
      <c r="F1159" s="973"/>
      <c r="G1159" s="973"/>
      <c r="H1159" s="973"/>
      <c r="I1159" s="973"/>
      <c r="J1159" s="973"/>
      <c r="K1159" s="973"/>
      <c r="L1159" s="973"/>
      <c r="M1159" s="17"/>
      <c r="N1159" s="17"/>
    </row>
    <row r="1160" spans="1:14">
      <c r="A1160" s="973"/>
      <c r="B1160" s="973"/>
      <c r="C1160" s="973"/>
      <c r="D1160" s="973"/>
      <c r="E1160" s="973"/>
      <c r="F1160" s="973"/>
      <c r="G1160" s="973"/>
      <c r="H1160" s="973"/>
      <c r="I1160" s="973"/>
      <c r="J1160" s="973"/>
      <c r="K1160" s="973"/>
      <c r="L1160" s="973"/>
      <c r="M1160" s="17"/>
      <c r="N1160" s="17"/>
    </row>
    <row r="1161" spans="1:14">
      <c r="A1161" s="973"/>
      <c r="B1161" s="973"/>
      <c r="C1161" s="973"/>
      <c r="D1161" s="973"/>
      <c r="E1161" s="973"/>
      <c r="F1161" s="973"/>
      <c r="G1161" s="973"/>
      <c r="H1161" s="973"/>
      <c r="I1161" s="973"/>
      <c r="J1161" s="973"/>
      <c r="K1161" s="973"/>
      <c r="L1161" s="973"/>
      <c r="M1161" s="17"/>
      <c r="N1161" s="17"/>
    </row>
    <row r="1162" spans="1:14">
      <c r="A1162" s="973"/>
      <c r="B1162" s="973"/>
      <c r="C1162" s="973"/>
      <c r="D1162" s="973"/>
      <c r="E1162" s="973"/>
      <c r="F1162" s="973"/>
      <c r="G1162" s="973"/>
      <c r="H1162" s="973"/>
      <c r="I1162" s="973"/>
      <c r="J1162" s="973"/>
      <c r="K1162" s="973"/>
      <c r="L1162" s="973"/>
      <c r="M1162" s="17"/>
      <c r="N1162" s="17"/>
    </row>
    <row r="1163" spans="1:14">
      <c r="A1163" s="973"/>
      <c r="B1163" s="973"/>
      <c r="C1163" s="973"/>
      <c r="D1163" s="973"/>
      <c r="E1163" s="973"/>
      <c r="F1163" s="973"/>
      <c r="G1163" s="973"/>
      <c r="H1163" s="973"/>
      <c r="I1163" s="973"/>
      <c r="J1163" s="973"/>
      <c r="K1163" s="973"/>
      <c r="L1163" s="973"/>
      <c r="M1163" s="17"/>
      <c r="N1163" s="17"/>
    </row>
    <row r="1164" spans="1:14">
      <c r="A1164" s="973"/>
      <c r="B1164" s="973"/>
      <c r="C1164" s="973"/>
      <c r="D1164" s="973"/>
      <c r="E1164" s="973"/>
      <c r="F1164" s="973"/>
      <c r="G1164" s="973"/>
      <c r="H1164" s="973"/>
      <c r="I1164" s="973"/>
      <c r="J1164" s="973"/>
      <c r="K1164" s="973"/>
      <c r="L1164" s="973"/>
      <c r="M1164" s="17"/>
      <c r="N1164" s="17"/>
    </row>
    <row r="1165" spans="1:14">
      <c r="A1165" s="973"/>
      <c r="B1165" s="973"/>
      <c r="C1165" s="973"/>
      <c r="D1165" s="973"/>
      <c r="E1165" s="973"/>
      <c r="F1165" s="973"/>
      <c r="G1165" s="973"/>
      <c r="H1165" s="973"/>
      <c r="I1165" s="973"/>
      <c r="J1165" s="973"/>
      <c r="K1165" s="973"/>
      <c r="L1165" s="973"/>
      <c r="M1165" s="17"/>
      <c r="N1165" s="17"/>
    </row>
    <row r="1166" spans="1:14">
      <c r="A1166" s="973"/>
      <c r="B1166" s="973"/>
      <c r="C1166" s="973"/>
      <c r="D1166" s="973"/>
      <c r="E1166" s="973"/>
      <c r="F1166" s="973"/>
      <c r="G1166" s="973"/>
      <c r="H1166" s="973"/>
      <c r="I1166" s="973"/>
      <c r="J1166" s="973"/>
      <c r="K1166" s="973"/>
      <c r="L1166" s="973"/>
      <c r="M1166" s="17"/>
      <c r="N1166" s="17"/>
    </row>
    <row r="1167" spans="1:14">
      <c r="A1167" s="973"/>
      <c r="B1167" s="973"/>
      <c r="C1167" s="973"/>
      <c r="D1167" s="973"/>
      <c r="E1167" s="973"/>
      <c r="F1167" s="973"/>
      <c r="G1167" s="973"/>
      <c r="H1167" s="973"/>
      <c r="I1167" s="973"/>
      <c r="J1167" s="973"/>
      <c r="K1167" s="973"/>
      <c r="L1167" s="973"/>
      <c r="M1167" s="17"/>
      <c r="N1167" s="17"/>
    </row>
    <row r="1168" spans="1:14">
      <c r="A1168" s="973"/>
      <c r="B1168" s="973"/>
      <c r="C1168" s="973"/>
      <c r="D1168" s="973"/>
      <c r="E1168" s="973"/>
      <c r="F1168" s="973"/>
      <c r="G1168" s="973"/>
      <c r="H1168" s="973"/>
      <c r="I1168" s="973"/>
      <c r="J1168" s="973"/>
      <c r="K1168" s="973"/>
      <c r="L1168" s="973"/>
      <c r="M1168" s="17"/>
      <c r="N1168" s="17"/>
    </row>
    <row r="1169" spans="1:14">
      <c r="A1169" s="973"/>
      <c r="B1169" s="973"/>
      <c r="C1169" s="973"/>
      <c r="D1169" s="973"/>
      <c r="E1169" s="973"/>
      <c r="F1169" s="973"/>
      <c r="G1169" s="973"/>
      <c r="H1169" s="973"/>
      <c r="I1169" s="973"/>
      <c r="J1169" s="973"/>
      <c r="K1169" s="973"/>
      <c r="L1169" s="973"/>
      <c r="M1169" s="17"/>
      <c r="N1169" s="17"/>
    </row>
    <row r="1170" spans="1:14">
      <c r="A1170" s="973"/>
      <c r="B1170" s="973"/>
      <c r="C1170" s="973"/>
      <c r="D1170" s="973"/>
      <c r="E1170" s="973"/>
      <c r="F1170" s="973"/>
      <c r="G1170" s="973"/>
      <c r="H1170" s="973"/>
      <c r="I1170" s="973"/>
      <c r="J1170" s="973"/>
      <c r="K1170" s="973"/>
      <c r="L1170" s="973"/>
      <c r="M1170" s="17"/>
      <c r="N1170" s="17"/>
    </row>
    <row r="1171" spans="1:14">
      <c r="A1171" s="973"/>
      <c r="B1171" s="973"/>
      <c r="C1171" s="973"/>
      <c r="D1171" s="973"/>
      <c r="E1171" s="973"/>
      <c r="F1171" s="973"/>
      <c r="G1171" s="973"/>
      <c r="H1171" s="973"/>
      <c r="I1171" s="973"/>
      <c r="J1171" s="973"/>
      <c r="K1171" s="973"/>
      <c r="L1171" s="973"/>
      <c r="M1171" s="17"/>
      <c r="N1171" s="17"/>
    </row>
    <row r="1172" spans="1:14">
      <c r="A1172" s="973"/>
      <c r="B1172" s="973"/>
      <c r="C1172" s="973"/>
      <c r="D1172" s="973"/>
      <c r="E1172" s="973"/>
      <c r="F1172" s="973"/>
      <c r="G1172" s="973"/>
      <c r="H1172" s="973"/>
      <c r="I1172" s="973"/>
      <c r="J1172" s="973"/>
      <c r="K1172" s="973"/>
      <c r="L1172" s="973"/>
      <c r="M1172" s="17"/>
      <c r="N1172" s="17"/>
    </row>
    <row r="1173" spans="1:14">
      <c r="A1173" s="973"/>
      <c r="B1173" s="973"/>
      <c r="C1173" s="973"/>
      <c r="D1173" s="973"/>
      <c r="E1173" s="973"/>
      <c r="F1173" s="973"/>
      <c r="G1173" s="973"/>
      <c r="H1173" s="973"/>
      <c r="I1173" s="973"/>
      <c r="J1173" s="973"/>
      <c r="K1173" s="973"/>
      <c r="L1173" s="973"/>
      <c r="M1173" s="17"/>
      <c r="N1173" s="17"/>
    </row>
    <row r="1174" spans="1:14">
      <c r="A1174" s="973"/>
      <c r="B1174" s="973"/>
      <c r="C1174" s="973"/>
      <c r="D1174" s="973"/>
      <c r="E1174" s="973"/>
      <c r="F1174" s="973"/>
      <c r="G1174" s="973"/>
      <c r="H1174" s="973"/>
      <c r="I1174" s="973"/>
      <c r="J1174" s="973"/>
      <c r="K1174" s="973"/>
      <c r="L1174" s="973"/>
      <c r="M1174" s="17"/>
      <c r="N1174" s="17"/>
    </row>
    <row r="1175" spans="1:14">
      <c r="A1175" s="973"/>
      <c r="B1175" s="973"/>
      <c r="C1175" s="973"/>
      <c r="D1175" s="973"/>
      <c r="E1175" s="973"/>
      <c r="F1175" s="973"/>
      <c r="G1175" s="973"/>
      <c r="H1175" s="973"/>
      <c r="I1175" s="973"/>
      <c r="J1175" s="973"/>
      <c r="K1175" s="973"/>
      <c r="L1175" s="973"/>
      <c r="M1175" s="17"/>
      <c r="N1175" s="17"/>
    </row>
    <row r="1176" spans="1:14">
      <c r="A1176" s="973"/>
      <c r="B1176" s="973"/>
      <c r="C1176" s="973"/>
      <c r="D1176" s="973"/>
      <c r="E1176" s="973"/>
      <c r="F1176" s="973"/>
      <c r="G1176" s="973"/>
      <c r="H1176" s="973"/>
      <c r="I1176" s="973"/>
      <c r="J1176" s="973"/>
      <c r="K1176" s="973"/>
      <c r="L1176" s="973"/>
      <c r="M1176" s="17"/>
      <c r="N1176" s="17"/>
    </row>
    <row r="1177" spans="1:14">
      <c r="A1177" s="973"/>
      <c r="B1177" s="973"/>
      <c r="C1177" s="973"/>
      <c r="D1177" s="973"/>
      <c r="E1177" s="973"/>
      <c r="F1177" s="973"/>
      <c r="G1177" s="973"/>
      <c r="H1177" s="973"/>
      <c r="I1177" s="973"/>
      <c r="J1177" s="973"/>
      <c r="K1177" s="973"/>
      <c r="L1177" s="973"/>
      <c r="M1177" s="17"/>
      <c r="N1177" s="17"/>
    </row>
    <row r="1178" spans="1:14">
      <c r="A1178" s="973"/>
      <c r="B1178" s="973"/>
      <c r="C1178" s="973"/>
      <c r="D1178" s="973"/>
      <c r="E1178" s="973"/>
      <c r="F1178" s="973"/>
      <c r="G1178" s="973"/>
      <c r="H1178" s="973"/>
      <c r="I1178" s="973"/>
      <c r="J1178" s="973"/>
      <c r="K1178" s="973"/>
      <c r="L1178" s="973"/>
      <c r="M1178" s="17"/>
      <c r="N1178" s="17"/>
    </row>
    <row r="1179" spans="1:14">
      <c r="A1179" s="973"/>
      <c r="B1179" s="973"/>
      <c r="C1179" s="973"/>
      <c r="D1179" s="973"/>
      <c r="E1179" s="973"/>
      <c r="F1179" s="973"/>
      <c r="G1179" s="973"/>
      <c r="H1179" s="973"/>
      <c r="I1179" s="973"/>
      <c r="J1179" s="973"/>
      <c r="K1179" s="973"/>
      <c r="L1179" s="973"/>
      <c r="M1179" s="17"/>
      <c r="N1179" s="17"/>
    </row>
    <row r="1180" spans="1:14">
      <c r="A1180" s="973"/>
      <c r="B1180" s="973"/>
      <c r="C1180" s="973"/>
      <c r="D1180" s="973"/>
      <c r="E1180" s="973"/>
      <c r="F1180" s="973"/>
      <c r="G1180" s="973"/>
      <c r="H1180" s="973"/>
      <c r="I1180" s="973"/>
      <c r="J1180" s="973"/>
      <c r="K1180" s="973"/>
      <c r="L1180" s="973"/>
      <c r="M1180" s="17"/>
      <c r="N1180" s="17"/>
    </row>
    <row r="1181" spans="1:14">
      <c r="A1181" s="973"/>
      <c r="B1181" s="973"/>
      <c r="C1181" s="973"/>
      <c r="D1181" s="973"/>
      <c r="E1181" s="973"/>
      <c r="F1181" s="973"/>
      <c r="G1181" s="973"/>
      <c r="H1181" s="973"/>
      <c r="I1181" s="973"/>
      <c r="J1181" s="973"/>
      <c r="K1181" s="973"/>
      <c r="L1181" s="973"/>
      <c r="M1181" s="17"/>
      <c r="N1181" s="17"/>
    </row>
    <row r="1182" spans="1:14">
      <c r="A1182" s="973"/>
      <c r="B1182" s="973"/>
      <c r="C1182" s="973"/>
      <c r="D1182" s="973"/>
      <c r="E1182" s="973"/>
      <c r="F1182" s="973"/>
      <c r="G1182" s="973"/>
      <c r="H1182" s="973"/>
      <c r="I1182" s="973"/>
      <c r="J1182" s="973"/>
      <c r="K1182" s="973"/>
      <c r="L1182" s="973"/>
      <c r="M1182" s="17"/>
      <c r="N1182" s="17"/>
    </row>
    <row r="1183" spans="1:14">
      <c r="A1183" s="973"/>
      <c r="B1183" s="973"/>
      <c r="C1183" s="973"/>
      <c r="D1183" s="973"/>
      <c r="E1183" s="973"/>
      <c r="F1183" s="973"/>
      <c r="G1183" s="973"/>
      <c r="H1183" s="973"/>
      <c r="I1183" s="973"/>
      <c r="J1183" s="973"/>
      <c r="K1183" s="973"/>
      <c r="L1183" s="973"/>
      <c r="M1183" s="17"/>
      <c r="N1183" s="17"/>
    </row>
    <row r="1184" spans="1:14">
      <c r="A1184" s="973"/>
      <c r="B1184" s="973"/>
      <c r="C1184" s="973"/>
      <c r="D1184" s="973"/>
      <c r="E1184" s="973"/>
      <c r="F1184" s="973"/>
      <c r="G1184" s="973"/>
      <c r="H1184" s="973"/>
      <c r="I1184" s="973"/>
      <c r="J1184" s="973"/>
      <c r="K1184" s="973"/>
      <c r="L1184" s="973"/>
      <c r="M1184" s="17"/>
      <c r="N1184" s="17"/>
    </row>
    <row r="1185" spans="1:14">
      <c r="A1185" s="973"/>
      <c r="B1185" s="973"/>
      <c r="C1185" s="973"/>
      <c r="D1185" s="973"/>
      <c r="E1185" s="973"/>
      <c r="F1185" s="973"/>
      <c r="G1185" s="973"/>
      <c r="H1185" s="973"/>
      <c r="I1185" s="973"/>
      <c r="J1185" s="973"/>
      <c r="K1185" s="973"/>
      <c r="L1185" s="973"/>
      <c r="M1185" s="17"/>
      <c r="N1185" s="17"/>
    </row>
    <row r="1186" spans="1:14">
      <c r="A1186" s="973"/>
      <c r="B1186" s="973"/>
      <c r="C1186" s="973"/>
      <c r="D1186" s="973"/>
      <c r="E1186" s="973"/>
      <c r="F1186" s="973"/>
      <c r="G1186" s="973"/>
      <c r="H1186" s="973"/>
      <c r="I1186" s="973"/>
      <c r="J1186" s="973"/>
      <c r="K1186" s="973"/>
      <c r="L1186" s="973"/>
      <c r="M1186" s="17"/>
      <c r="N1186" s="17"/>
    </row>
    <row r="1187" spans="1:14">
      <c r="A1187" s="973"/>
      <c r="B1187" s="973"/>
      <c r="C1187" s="973"/>
      <c r="D1187" s="973"/>
      <c r="E1187" s="973"/>
      <c r="F1187" s="973"/>
      <c r="G1187" s="973"/>
      <c r="H1187" s="973"/>
      <c r="I1187" s="973"/>
      <c r="J1187" s="973"/>
      <c r="K1187" s="973"/>
      <c r="L1187" s="973"/>
      <c r="M1187" s="17"/>
      <c r="N1187" s="17"/>
    </row>
    <row r="1188" spans="1:14">
      <c r="A1188" s="973"/>
      <c r="B1188" s="973"/>
      <c r="C1188" s="973"/>
      <c r="D1188" s="973"/>
      <c r="E1188" s="973"/>
      <c r="F1188" s="973"/>
      <c r="G1188" s="973"/>
      <c r="H1188" s="973"/>
      <c r="I1188" s="973"/>
      <c r="J1188" s="973"/>
      <c r="K1188" s="973"/>
      <c r="L1188" s="973"/>
      <c r="M1188" s="17"/>
      <c r="N1188" s="17"/>
    </row>
    <row r="1189" spans="1:14">
      <c r="A1189" s="973"/>
      <c r="B1189" s="973"/>
      <c r="C1189" s="973"/>
      <c r="D1189" s="973"/>
      <c r="E1189" s="973"/>
      <c r="F1189" s="973"/>
      <c r="G1189" s="973"/>
      <c r="H1189" s="973"/>
      <c r="I1189" s="973"/>
      <c r="J1189" s="973"/>
      <c r="K1189" s="973"/>
      <c r="L1189" s="973"/>
      <c r="M1189" s="17"/>
      <c r="N1189" s="17"/>
    </row>
    <row r="1190" spans="1:14">
      <c r="A1190" s="973"/>
      <c r="B1190" s="973"/>
      <c r="C1190" s="973"/>
      <c r="D1190" s="973"/>
      <c r="E1190" s="973"/>
      <c r="F1190" s="973"/>
      <c r="G1190" s="973"/>
      <c r="H1190" s="973"/>
      <c r="I1190" s="973"/>
      <c r="J1190" s="973"/>
      <c r="K1190" s="973"/>
      <c r="L1190" s="973"/>
      <c r="M1190" s="17"/>
      <c r="N1190" s="17"/>
    </row>
    <row r="1191" spans="1:14">
      <c r="A1191" s="973"/>
      <c r="B1191" s="973"/>
      <c r="C1191" s="973"/>
      <c r="D1191" s="973"/>
      <c r="E1191" s="973"/>
      <c r="F1191" s="973"/>
      <c r="G1191" s="973"/>
      <c r="H1191" s="973"/>
      <c r="I1191" s="973"/>
      <c r="J1191" s="973"/>
      <c r="K1191" s="973"/>
      <c r="L1191" s="973"/>
      <c r="M1191" s="17"/>
      <c r="N1191" s="17"/>
    </row>
    <row r="1192" spans="1:14">
      <c r="A1192" s="973"/>
      <c r="B1192" s="973"/>
      <c r="C1192" s="973"/>
      <c r="D1192" s="973"/>
      <c r="E1192" s="973"/>
      <c r="F1192" s="973"/>
      <c r="G1192" s="973"/>
      <c r="H1192" s="973"/>
      <c r="I1192" s="973"/>
      <c r="J1192" s="973"/>
      <c r="K1192" s="973"/>
      <c r="L1192" s="973"/>
      <c r="M1192" s="17"/>
      <c r="N1192" s="17"/>
    </row>
    <row r="1193" spans="1:14">
      <c r="A1193" s="973"/>
      <c r="B1193" s="973"/>
      <c r="C1193" s="973"/>
      <c r="D1193" s="973"/>
      <c r="E1193" s="973"/>
      <c r="F1193" s="973"/>
      <c r="G1193" s="973"/>
      <c r="H1193" s="973"/>
      <c r="I1193" s="973"/>
      <c r="J1193" s="973"/>
      <c r="K1193" s="973"/>
      <c r="L1193" s="973"/>
      <c r="M1193" s="17"/>
      <c r="N1193" s="17"/>
    </row>
    <row r="1194" spans="1:14">
      <c r="A1194" s="973"/>
      <c r="B1194" s="973"/>
      <c r="C1194" s="973"/>
      <c r="D1194" s="973"/>
      <c r="E1194" s="973"/>
      <c r="F1194" s="973"/>
      <c r="G1194" s="973"/>
      <c r="H1194" s="973"/>
      <c r="I1194" s="973"/>
      <c r="J1194" s="973"/>
      <c r="K1194" s="973"/>
      <c r="L1194" s="973"/>
      <c r="M1194" s="17"/>
      <c r="N1194" s="17"/>
    </row>
    <row r="1195" spans="1:14">
      <c r="A1195" s="973"/>
      <c r="B1195" s="973"/>
      <c r="C1195" s="973"/>
      <c r="D1195" s="973"/>
      <c r="E1195" s="973"/>
      <c r="F1195" s="973"/>
      <c r="G1195" s="973"/>
      <c r="H1195" s="973"/>
      <c r="I1195" s="973"/>
      <c r="J1195" s="973"/>
      <c r="K1195" s="973"/>
      <c r="L1195" s="973"/>
      <c r="M1195" s="17"/>
      <c r="N1195" s="17"/>
    </row>
    <row r="1196" spans="1:14">
      <c r="A1196" s="973"/>
      <c r="B1196" s="973"/>
      <c r="C1196" s="973"/>
      <c r="D1196" s="973"/>
      <c r="E1196" s="973"/>
      <c r="F1196" s="973"/>
      <c r="G1196" s="973"/>
      <c r="H1196" s="973"/>
      <c r="I1196" s="973"/>
      <c r="J1196" s="973"/>
      <c r="K1196" s="973"/>
      <c r="L1196" s="973"/>
      <c r="M1196" s="17"/>
      <c r="N1196" s="17"/>
    </row>
    <row r="1197" spans="1:14">
      <c r="A1197" s="973"/>
      <c r="B1197" s="973"/>
      <c r="C1197" s="973"/>
      <c r="D1197" s="973"/>
      <c r="E1197" s="973"/>
      <c r="F1197" s="973"/>
      <c r="G1197" s="973"/>
      <c r="H1197" s="973"/>
      <c r="I1197" s="973"/>
      <c r="J1197" s="973"/>
      <c r="K1197" s="973"/>
      <c r="L1197" s="973"/>
      <c r="M1197" s="17"/>
      <c r="N1197" s="17"/>
    </row>
    <row r="1198" spans="1:14">
      <c r="A1198" s="973"/>
      <c r="B1198" s="973"/>
      <c r="C1198" s="973"/>
      <c r="D1198" s="973"/>
      <c r="E1198" s="973"/>
      <c r="F1198" s="973"/>
      <c r="G1198" s="973"/>
      <c r="H1198" s="973"/>
      <c r="I1198" s="973"/>
      <c r="J1198" s="973"/>
      <c r="K1198" s="973"/>
      <c r="L1198" s="973"/>
      <c r="M1198" s="17"/>
      <c r="N1198" s="17"/>
    </row>
    <row r="1199" spans="1:14">
      <c r="A1199" s="973"/>
      <c r="B1199" s="973"/>
      <c r="C1199" s="973"/>
      <c r="D1199" s="973"/>
      <c r="E1199" s="973"/>
      <c r="F1199" s="973"/>
      <c r="G1199" s="973"/>
      <c r="H1199" s="973"/>
      <c r="I1199" s="973"/>
      <c r="J1199" s="973"/>
      <c r="K1199" s="973"/>
      <c r="L1199" s="973"/>
      <c r="M1199" s="17"/>
      <c r="N1199" s="17"/>
    </row>
    <row r="1200" spans="1:14">
      <c r="A1200" s="973"/>
      <c r="B1200" s="973"/>
      <c r="C1200" s="973"/>
      <c r="D1200" s="973"/>
      <c r="E1200" s="973"/>
      <c r="F1200" s="973"/>
      <c r="G1200" s="973"/>
      <c r="H1200" s="973"/>
      <c r="I1200" s="973"/>
      <c r="J1200" s="973"/>
      <c r="K1200" s="973"/>
      <c r="L1200" s="973"/>
      <c r="M1200" s="17"/>
      <c r="N1200" s="17"/>
    </row>
    <row r="1201" spans="1:14">
      <c r="A1201" s="973"/>
      <c r="B1201" s="973"/>
      <c r="C1201" s="973"/>
      <c r="D1201" s="973"/>
      <c r="E1201" s="973"/>
      <c r="F1201" s="973"/>
      <c r="G1201" s="973"/>
      <c r="H1201" s="973"/>
      <c r="I1201" s="973"/>
      <c r="J1201" s="973"/>
      <c r="K1201" s="973"/>
      <c r="L1201" s="973"/>
      <c r="M1201" s="17"/>
      <c r="N1201" s="17"/>
    </row>
    <row r="1202" spans="1:14">
      <c r="A1202" s="973"/>
      <c r="B1202" s="973"/>
      <c r="C1202" s="973"/>
      <c r="D1202" s="973"/>
      <c r="E1202" s="973"/>
      <c r="F1202" s="973"/>
      <c r="G1202" s="973"/>
      <c r="H1202" s="973"/>
      <c r="I1202" s="973"/>
      <c r="J1202" s="973"/>
      <c r="K1202" s="973"/>
      <c r="L1202" s="973"/>
      <c r="M1202" s="17"/>
      <c r="N1202" s="17"/>
    </row>
    <row r="1203" spans="1:14">
      <c r="A1203" s="973"/>
      <c r="B1203" s="973"/>
      <c r="C1203" s="973"/>
      <c r="D1203" s="973"/>
      <c r="E1203" s="973"/>
      <c r="F1203" s="973"/>
      <c r="G1203" s="973"/>
      <c r="H1203" s="973"/>
      <c r="I1203" s="973"/>
      <c r="J1203" s="973"/>
      <c r="K1203" s="973"/>
      <c r="L1203" s="973"/>
      <c r="M1203" s="17"/>
      <c r="N1203" s="17"/>
    </row>
    <row r="1204" spans="1:14">
      <c r="A1204" s="973"/>
      <c r="B1204" s="973"/>
      <c r="C1204" s="973"/>
      <c r="D1204" s="973"/>
      <c r="E1204" s="973"/>
      <c r="F1204" s="973"/>
      <c r="G1204" s="973"/>
      <c r="H1204" s="973"/>
      <c r="I1204" s="973"/>
      <c r="J1204" s="973"/>
      <c r="K1204" s="973"/>
      <c r="L1204" s="973"/>
      <c r="M1204" s="17"/>
      <c r="N1204" s="17"/>
    </row>
    <row r="1205" spans="1:14">
      <c r="A1205" s="973"/>
      <c r="B1205" s="973"/>
      <c r="C1205" s="973"/>
      <c r="D1205" s="973"/>
      <c r="E1205" s="973"/>
      <c r="F1205" s="973"/>
      <c r="G1205" s="973"/>
      <c r="H1205" s="973"/>
      <c r="I1205" s="973"/>
      <c r="J1205" s="973"/>
      <c r="K1205" s="973"/>
      <c r="L1205" s="973"/>
      <c r="M1205" s="17"/>
      <c r="N1205" s="17"/>
    </row>
    <row r="1206" spans="1:14">
      <c r="A1206" s="973"/>
      <c r="B1206" s="973"/>
      <c r="C1206" s="973"/>
      <c r="D1206" s="973"/>
      <c r="E1206" s="973"/>
      <c r="F1206" s="973"/>
      <c r="G1206" s="973"/>
      <c r="H1206" s="973"/>
      <c r="I1206" s="973"/>
      <c r="J1206" s="973"/>
      <c r="K1206" s="973"/>
      <c r="L1206" s="973"/>
      <c r="M1206" s="17"/>
      <c r="N1206" s="17"/>
    </row>
    <row r="1207" spans="1:14">
      <c r="A1207" s="973"/>
      <c r="B1207" s="973"/>
      <c r="C1207" s="973"/>
      <c r="D1207" s="973"/>
      <c r="E1207" s="973"/>
      <c r="F1207" s="973"/>
      <c r="G1207" s="973"/>
      <c r="H1207" s="973"/>
      <c r="I1207" s="973"/>
      <c r="J1207" s="973"/>
      <c r="K1207" s="973"/>
      <c r="L1207" s="973"/>
      <c r="M1207" s="17"/>
      <c r="N1207" s="17"/>
    </row>
    <row r="1208" spans="1:14">
      <c r="A1208" s="973"/>
      <c r="B1208" s="973"/>
      <c r="C1208" s="973"/>
      <c r="D1208" s="973"/>
      <c r="E1208" s="973"/>
      <c r="F1208" s="973"/>
      <c r="G1208" s="973"/>
      <c r="H1208" s="973"/>
      <c r="I1208" s="973"/>
      <c r="J1208" s="973"/>
      <c r="K1208" s="973"/>
      <c r="L1208" s="973"/>
      <c r="M1208" s="17"/>
      <c r="N1208" s="17"/>
    </row>
    <row r="1209" spans="1:14">
      <c r="A1209" s="973"/>
      <c r="B1209" s="973"/>
      <c r="C1209" s="973"/>
      <c r="D1209" s="973"/>
      <c r="E1209" s="973"/>
      <c r="F1209" s="973"/>
      <c r="G1209" s="973"/>
      <c r="H1209" s="973"/>
      <c r="I1209" s="973"/>
      <c r="J1209" s="973"/>
      <c r="K1209" s="973"/>
      <c r="L1209" s="973"/>
      <c r="M1209" s="17"/>
      <c r="N1209" s="17"/>
    </row>
    <row r="1210" spans="1:14">
      <c r="A1210" s="973"/>
      <c r="B1210" s="973"/>
      <c r="C1210" s="973"/>
      <c r="D1210" s="973"/>
      <c r="E1210" s="973"/>
      <c r="F1210" s="973"/>
      <c r="G1210" s="973"/>
      <c r="H1210" s="973"/>
      <c r="I1210" s="973"/>
      <c r="J1210" s="973"/>
      <c r="K1210" s="973"/>
      <c r="L1210" s="973"/>
      <c r="M1210" s="17"/>
      <c r="N1210" s="17"/>
    </row>
    <row r="1211" spans="1:14">
      <c r="A1211" s="973"/>
      <c r="B1211" s="973"/>
      <c r="C1211" s="973"/>
      <c r="D1211" s="973"/>
      <c r="E1211" s="973"/>
      <c r="F1211" s="973"/>
      <c r="G1211" s="973"/>
      <c r="H1211" s="973"/>
      <c r="I1211" s="973"/>
      <c r="J1211" s="973"/>
      <c r="K1211" s="973"/>
      <c r="L1211" s="973"/>
      <c r="M1211" s="17"/>
      <c r="N1211" s="17"/>
    </row>
    <row r="1212" spans="1:14">
      <c r="A1212" s="973"/>
      <c r="B1212" s="973"/>
      <c r="C1212" s="973"/>
      <c r="D1212" s="973"/>
      <c r="E1212" s="973"/>
      <c r="F1212" s="973"/>
      <c r="G1212" s="973"/>
      <c r="H1212" s="973"/>
      <c r="I1212" s="973"/>
      <c r="J1212" s="973"/>
      <c r="K1212" s="973"/>
      <c r="L1212" s="973"/>
      <c r="M1212" s="17"/>
      <c r="N1212" s="17"/>
    </row>
    <row r="1213" spans="1:14">
      <c r="A1213" s="973"/>
      <c r="B1213" s="973"/>
      <c r="C1213" s="973"/>
      <c r="D1213" s="973"/>
      <c r="E1213" s="973"/>
      <c r="F1213" s="973"/>
      <c r="G1213" s="973"/>
      <c r="H1213" s="973"/>
      <c r="I1213" s="973"/>
      <c r="J1213" s="973"/>
      <c r="K1213" s="973"/>
      <c r="L1213" s="973"/>
      <c r="M1213" s="17"/>
      <c r="N1213" s="17"/>
    </row>
    <row r="1214" spans="1:14">
      <c r="A1214" s="973"/>
      <c r="B1214" s="973"/>
      <c r="C1214" s="973"/>
      <c r="D1214" s="973"/>
      <c r="E1214" s="973"/>
      <c r="F1214" s="973"/>
      <c r="G1214" s="973"/>
      <c r="H1214" s="973"/>
      <c r="I1214" s="973"/>
      <c r="J1214" s="973"/>
      <c r="K1214" s="973"/>
      <c r="L1214" s="973"/>
      <c r="M1214" s="17"/>
      <c r="N1214" s="17"/>
    </row>
    <row r="1215" spans="1:14">
      <c r="A1215" s="973"/>
      <c r="B1215" s="973"/>
      <c r="C1215" s="973"/>
      <c r="D1215" s="973"/>
      <c r="E1215" s="973"/>
      <c r="F1215" s="973"/>
      <c r="G1215" s="973"/>
      <c r="H1215" s="973"/>
      <c r="I1215" s="973"/>
      <c r="J1215" s="973"/>
      <c r="K1215" s="973"/>
      <c r="L1215" s="973"/>
      <c r="M1215" s="17"/>
      <c r="N1215" s="17"/>
    </row>
    <row r="1216" spans="1:14">
      <c r="A1216" s="973"/>
      <c r="B1216" s="973"/>
      <c r="C1216" s="973"/>
      <c r="D1216" s="973"/>
      <c r="E1216" s="973"/>
      <c r="F1216" s="973"/>
      <c r="G1216" s="973"/>
      <c r="H1216" s="973"/>
      <c r="I1216" s="973"/>
      <c r="J1216" s="973"/>
      <c r="K1216" s="973"/>
      <c r="L1216" s="973"/>
      <c r="M1216" s="17"/>
      <c r="N1216" s="17"/>
    </row>
    <row r="1217" spans="1:14">
      <c r="A1217" s="973"/>
      <c r="B1217" s="973"/>
      <c r="C1217" s="973"/>
      <c r="D1217" s="973"/>
      <c r="E1217" s="973"/>
      <c r="F1217" s="973"/>
      <c r="G1217" s="973"/>
      <c r="H1217" s="973"/>
      <c r="I1217" s="973"/>
      <c r="J1217" s="973"/>
      <c r="K1217" s="973"/>
      <c r="L1217" s="973"/>
      <c r="M1217" s="17"/>
      <c r="N1217" s="17"/>
    </row>
    <row r="1218" spans="1:14">
      <c r="A1218" s="973"/>
      <c r="B1218" s="973"/>
      <c r="C1218" s="973"/>
      <c r="D1218" s="973"/>
      <c r="E1218" s="973"/>
      <c r="F1218" s="973"/>
      <c r="G1218" s="973"/>
      <c r="H1218" s="973"/>
      <c r="I1218" s="973"/>
      <c r="J1218" s="973"/>
      <c r="K1218" s="973"/>
      <c r="L1218" s="973"/>
      <c r="M1218" s="17"/>
      <c r="N1218" s="17"/>
    </row>
    <row r="1219" spans="1:14">
      <c r="A1219" s="973"/>
      <c r="B1219" s="973"/>
      <c r="C1219" s="973"/>
      <c r="D1219" s="973"/>
      <c r="E1219" s="973"/>
      <c r="F1219" s="973"/>
      <c r="G1219" s="973"/>
      <c r="H1219" s="973"/>
      <c r="I1219" s="973"/>
      <c r="J1219" s="973"/>
      <c r="K1219" s="973"/>
      <c r="L1219" s="973"/>
      <c r="M1219" s="17"/>
      <c r="N1219" s="17"/>
    </row>
    <row r="1220" spans="1:14">
      <c r="A1220" s="973"/>
      <c r="B1220" s="973"/>
      <c r="C1220" s="973"/>
      <c r="D1220" s="973"/>
      <c r="E1220" s="973"/>
      <c r="F1220" s="973"/>
      <c r="G1220" s="973"/>
      <c r="H1220" s="973"/>
      <c r="I1220" s="973"/>
      <c r="J1220" s="973"/>
      <c r="K1220" s="973"/>
      <c r="L1220" s="973"/>
      <c r="M1220" s="17"/>
      <c r="N1220" s="17"/>
    </row>
    <row r="1221" spans="1:14">
      <c r="A1221" s="973"/>
      <c r="B1221" s="973"/>
      <c r="C1221" s="973"/>
      <c r="D1221" s="973"/>
      <c r="E1221" s="973"/>
      <c r="F1221" s="973"/>
      <c r="G1221" s="973"/>
      <c r="H1221" s="973"/>
      <c r="I1221" s="973"/>
      <c r="J1221" s="973"/>
      <c r="K1221" s="973"/>
      <c r="L1221" s="973"/>
      <c r="M1221" s="17"/>
      <c r="N1221" s="17"/>
    </row>
    <row r="1222" spans="1:14">
      <c r="A1222" s="973"/>
      <c r="B1222" s="973"/>
      <c r="C1222" s="973"/>
      <c r="D1222" s="973"/>
      <c r="E1222" s="973"/>
      <c r="F1222" s="973"/>
      <c r="G1222" s="973"/>
      <c r="H1222" s="973"/>
      <c r="I1222" s="973"/>
      <c r="J1222" s="973"/>
      <c r="K1222" s="973"/>
      <c r="L1222" s="973"/>
      <c r="M1222" s="17"/>
      <c r="N1222" s="17"/>
    </row>
    <row r="1223" spans="1:14">
      <c r="A1223" s="973"/>
      <c r="B1223" s="973"/>
      <c r="C1223" s="973"/>
      <c r="D1223" s="973"/>
      <c r="E1223" s="973"/>
      <c r="F1223" s="973"/>
      <c r="G1223" s="973"/>
      <c r="H1223" s="973"/>
      <c r="I1223" s="973"/>
      <c r="J1223" s="973"/>
      <c r="K1223" s="973"/>
      <c r="L1223" s="973"/>
      <c r="M1223" s="17"/>
      <c r="N1223" s="17"/>
    </row>
    <row r="1224" spans="1:14">
      <c r="A1224" s="973"/>
      <c r="B1224" s="973"/>
      <c r="C1224" s="973"/>
      <c r="D1224" s="973"/>
      <c r="E1224" s="973"/>
      <c r="F1224" s="973"/>
      <c r="G1224" s="973"/>
      <c r="H1224" s="973"/>
      <c r="I1224" s="973"/>
      <c r="J1224" s="973"/>
      <c r="K1224" s="973"/>
      <c r="L1224" s="973"/>
      <c r="M1224" s="17"/>
      <c r="N1224" s="17"/>
    </row>
    <row r="1225" spans="1:14">
      <c r="A1225" s="973"/>
      <c r="B1225" s="973"/>
      <c r="C1225" s="973"/>
      <c r="D1225" s="973"/>
      <c r="E1225" s="973"/>
      <c r="F1225" s="973"/>
      <c r="G1225" s="973"/>
      <c r="H1225" s="973"/>
      <c r="I1225" s="973"/>
      <c r="J1225" s="973"/>
      <c r="K1225" s="973"/>
      <c r="L1225" s="973"/>
      <c r="M1225" s="17"/>
      <c r="N1225" s="17"/>
    </row>
    <row r="1226" spans="1:14">
      <c r="A1226" s="973"/>
      <c r="B1226" s="973"/>
      <c r="C1226" s="973"/>
      <c r="D1226" s="973"/>
      <c r="E1226" s="973"/>
      <c r="F1226" s="973"/>
      <c r="G1226" s="973"/>
      <c r="H1226" s="973"/>
      <c r="I1226" s="973"/>
      <c r="J1226" s="973"/>
      <c r="K1226" s="973"/>
      <c r="L1226" s="973"/>
      <c r="M1226" s="17"/>
      <c r="N1226" s="17"/>
    </row>
    <row r="1227" spans="1:14">
      <c r="A1227" s="973"/>
      <c r="B1227" s="973"/>
      <c r="C1227" s="973"/>
      <c r="D1227" s="973"/>
      <c r="E1227" s="973"/>
      <c r="F1227" s="973"/>
      <c r="G1227" s="973"/>
      <c r="H1227" s="973"/>
      <c r="I1227" s="973"/>
      <c r="J1227" s="973"/>
      <c r="K1227" s="973"/>
      <c r="L1227" s="973"/>
      <c r="M1227" s="17"/>
      <c r="N1227" s="17"/>
    </row>
    <row r="1228" spans="1:14">
      <c r="A1228" s="973"/>
      <c r="B1228" s="973"/>
      <c r="C1228" s="973"/>
      <c r="D1228" s="973"/>
      <c r="E1228" s="973"/>
      <c r="F1228" s="973"/>
      <c r="G1228" s="973"/>
      <c r="H1228" s="973"/>
      <c r="I1228" s="973"/>
      <c r="J1228" s="973"/>
      <c r="K1228" s="973"/>
      <c r="L1228" s="973"/>
      <c r="M1228" s="17"/>
      <c r="N1228" s="17"/>
    </row>
    <row r="1229" spans="1:14">
      <c r="A1229" s="973"/>
      <c r="B1229" s="973"/>
      <c r="C1229" s="973"/>
      <c r="D1229" s="973"/>
      <c r="E1229" s="973"/>
      <c r="F1229" s="973"/>
      <c r="G1229" s="973"/>
      <c r="H1229" s="973"/>
      <c r="I1229" s="973"/>
      <c r="J1229" s="973"/>
      <c r="K1229" s="973"/>
      <c r="L1229" s="973"/>
      <c r="M1229" s="17"/>
      <c r="N1229" s="17"/>
    </row>
    <row r="1230" spans="1:14">
      <c r="A1230" s="973"/>
      <c r="B1230" s="973"/>
      <c r="C1230" s="973"/>
      <c r="D1230" s="973"/>
      <c r="E1230" s="973"/>
      <c r="F1230" s="973"/>
      <c r="G1230" s="973"/>
      <c r="H1230" s="973"/>
      <c r="I1230" s="973"/>
      <c r="J1230" s="973"/>
      <c r="K1230" s="973"/>
      <c r="L1230" s="973"/>
      <c r="M1230" s="17"/>
      <c r="N1230" s="17"/>
    </row>
    <row r="1231" spans="1:14">
      <c r="A1231" s="973"/>
      <c r="B1231" s="973"/>
      <c r="C1231" s="973"/>
      <c r="D1231" s="973"/>
      <c r="E1231" s="973"/>
      <c r="F1231" s="973"/>
      <c r="G1231" s="973"/>
      <c r="H1231" s="973"/>
      <c r="I1231" s="973"/>
      <c r="J1231" s="973"/>
      <c r="K1231" s="973"/>
      <c r="L1231" s="973"/>
      <c r="M1231" s="17"/>
      <c r="N1231" s="17"/>
    </row>
    <row r="1232" spans="1:14">
      <c r="A1232" s="973"/>
      <c r="B1232" s="973"/>
      <c r="C1232" s="973"/>
      <c r="D1232" s="973"/>
      <c r="E1232" s="973"/>
      <c r="F1232" s="973"/>
      <c r="G1232" s="973"/>
      <c r="H1232" s="973"/>
      <c r="I1232" s="973"/>
      <c r="J1232" s="973"/>
      <c r="K1232" s="973"/>
      <c r="L1232" s="973"/>
      <c r="M1232" s="17"/>
      <c r="N1232" s="17"/>
    </row>
    <row r="1233" spans="1:14">
      <c r="A1233" s="973"/>
      <c r="B1233" s="973"/>
      <c r="C1233" s="973"/>
      <c r="D1233" s="973"/>
      <c r="E1233" s="973"/>
      <c r="F1233" s="973"/>
      <c r="G1233" s="973"/>
      <c r="H1233" s="973"/>
      <c r="I1233" s="973"/>
      <c r="J1233" s="973"/>
      <c r="K1233" s="973"/>
      <c r="L1233" s="973"/>
      <c r="M1233" s="17"/>
      <c r="N1233" s="17"/>
    </row>
    <row r="1234" spans="1:14">
      <c r="A1234" s="973"/>
      <c r="B1234" s="973"/>
      <c r="C1234" s="973"/>
      <c r="D1234" s="973"/>
      <c r="E1234" s="973"/>
      <c r="F1234" s="973"/>
      <c r="G1234" s="973"/>
      <c r="H1234" s="973"/>
      <c r="I1234" s="973"/>
      <c r="J1234" s="973"/>
      <c r="K1234" s="973"/>
      <c r="L1234" s="973"/>
      <c r="M1234" s="17"/>
      <c r="N1234" s="17"/>
    </row>
    <row r="1235" spans="1:14">
      <c r="A1235" s="973"/>
      <c r="B1235" s="973"/>
      <c r="C1235" s="973"/>
      <c r="D1235" s="973"/>
      <c r="E1235" s="973"/>
      <c r="F1235" s="973"/>
      <c r="G1235" s="973"/>
      <c r="H1235" s="973"/>
      <c r="I1235" s="973"/>
      <c r="J1235" s="973"/>
      <c r="K1235" s="973"/>
      <c r="L1235" s="973"/>
      <c r="M1235" s="17"/>
      <c r="N1235" s="17"/>
    </row>
    <row r="1236" spans="1:14">
      <c r="A1236" s="973"/>
      <c r="B1236" s="973"/>
      <c r="C1236" s="973"/>
      <c r="D1236" s="973"/>
      <c r="E1236" s="973"/>
      <c r="F1236" s="973"/>
      <c r="G1236" s="973"/>
      <c r="H1236" s="973"/>
      <c r="I1236" s="973"/>
      <c r="J1236" s="973"/>
      <c r="K1236" s="973"/>
      <c r="L1236" s="973"/>
      <c r="M1236" s="17"/>
      <c r="N1236" s="17"/>
    </row>
    <row r="1237" spans="1:14">
      <c r="A1237" s="973"/>
      <c r="B1237" s="973"/>
      <c r="C1237" s="973"/>
      <c r="D1237" s="973"/>
      <c r="E1237" s="973"/>
      <c r="F1237" s="973"/>
      <c r="G1237" s="973"/>
      <c r="H1237" s="973"/>
      <c r="I1237" s="973"/>
      <c r="J1237" s="973"/>
      <c r="K1237" s="973"/>
      <c r="L1237" s="973"/>
      <c r="M1237" s="17"/>
      <c r="N1237" s="17"/>
    </row>
    <row r="1238" spans="1:14">
      <c r="A1238" s="973"/>
      <c r="B1238" s="973"/>
      <c r="C1238" s="973"/>
      <c r="D1238" s="973"/>
      <c r="E1238" s="973"/>
      <c r="F1238" s="973"/>
      <c r="G1238" s="973"/>
      <c r="H1238" s="973"/>
      <c r="I1238" s="973"/>
      <c r="J1238" s="973"/>
      <c r="K1238" s="973"/>
      <c r="L1238" s="973"/>
      <c r="M1238" s="17"/>
      <c r="N1238" s="17"/>
    </row>
    <row r="1239" spans="1:14">
      <c r="A1239" s="973"/>
      <c r="B1239" s="973"/>
      <c r="C1239" s="973"/>
      <c r="D1239" s="973"/>
      <c r="E1239" s="973"/>
      <c r="F1239" s="973"/>
      <c r="G1239" s="973"/>
      <c r="H1239" s="973"/>
      <c r="I1239" s="973"/>
      <c r="J1239" s="973"/>
      <c r="K1239" s="973"/>
      <c r="L1239" s="973"/>
      <c r="M1239" s="17"/>
      <c r="N1239" s="17"/>
    </row>
    <row r="1240" spans="1:14">
      <c r="A1240" s="973"/>
      <c r="B1240" s="973"/>
      <c r="C1240" s="973"/>
      <c r="D1240" s="973"/>
      <c r="E1240" s="973"/>
      <c r="F1240" s="973"/>
      <c r="G1240" s="973"/>
      <c r="H1240" s="973"/>
      <c r="I1240" s="973"/>
      <c r="J1240" s="973"/>
      <c r="K1240" s="973"/>
      <c r="L1240" s="973"/>
      <c r="M1240" s="17"/>
      <c r="N1240" s="17"/>
    </row>
    <row r="1241" spans="1:14">
      <c r="A1241" s="973"/>
      <c r="B1241" s="973"/>
      <c r="C1241" s="973"/>
      <c r="D1241" s="973"/>
      <c r="E1241" s="973"/>
      <c r="F1241" s="973"/>
      <c r="G1241" s="973"/>
      <c r="H1241" s="973"/>
      <c r="I1241" s="973"/>
      <c r="J1241" s="973"/>
      <c r="K1241" s="973"/>
      <c r="L1241" s="973"/>
      <c r="M1241" s="17"/>
      <c r="N1241" s="17"/>
    </row>
    <row r="1242" spans="1:14">
      <c r="A1242" s="973"/>
      <c r="B1242" s="973"/>
      <c r="C1242" s="973"/>
      <c r="D1242" s="973"/>
      <c r="E1242" s="973"/>
      <c r="F1242" s="973"/>
      <c r="G1242" s="973"/>
      <c r="H1242" s="973"/>
      <c r="I1242" s="973"/>
      <c r="J1242" s="973"/>
      <c r="K1242" s="973"/>
      <c r="L1242" s="973"/>
      <c r="M1242" s="17"/>
      <c r="N1242" s="17"/>
    </row>
    <row r="1243" spans="1:14">
      <c r="A1243" s="973"/>
      <c r="B1243" s="973"/>
      <c r="C1243" s="973"/>
      <c r="D1243" s="973"/>
      <c r="E1243" s="973"/>
      <c r="F1243" s="973"/>
      <c r="G1243" s="973"/>
      <c r="H1243" s="973"/>
      <c r="I1243" s="973"/>
      <c r="J1243" s="973"/>
      <c r="K1243" s="973"/>
      <c r="L1243" s="973"/>
      <c r="M1243" s="17"/>
      <c r="N1243" s="17"/>
    </row>
    <row r="1244" spans="1:14">
      <c r="A1244" s="973"/>
      <c r="B1244" s="973"/>
      <c r="C1244" s="973"/>
      <c r="D1244" s="973"/>
      <c r="E1244" s="973"/>
      <c r="F1244" s="973"/>
      <c r="G1244" s="973"/>
      <c r="H1244" s="973"/>
      <c r="I1244" s="973"/>
      <c r="J1244" s="973"/>
      <c r="K1244" s="973"/>
      <c r="L1244" s="973"/>
      <c r="M1244" s="17"/>
      <c r="N1244" s="17"/>
    </row>
    <row r="1245" spans="1:14">
      <c r="A1245" s="973"/>
      <c r="B1245" s="973"/>
      <c r="C1245" s="973"/>
      <c r="D1245" s="973"/>
      <c r="E1245" s="973"/>
      <c r="F1245" s="973"/>
      <c r="G1245" s="973"/>
      <c r="H1245" s="973"/>
      <c r="I1245" s="973"/>
      <c r="J1245" s="973"/>
      <c r="K1245" s="973"/>
      <c r="L1245" s="973"/>
      <c r="M1245" s="17"/>
      <c r="N1245" s="17"/>
    </row>
    <row r="1246" spans="1:14">
      <c r="A1246" s="973"/>
      <c r="B1246" s="973"/>
      <c r="C1246" s="973"/>
      <c r="D1246" s="973"/>
      <c r="E1246" s="973"/>
      <c r="F1246" s="973"/>
      <c r="G1246" s="973"/>
      <c r="H1246" s="973"/>
      <c r="I1246" s="973"/>
      <c r="J1246" s="973"/>
      <c r="K1246" s="973"/>
      <c r="L1246" s="973"/>
      <c r="M1246" s="17"/>
      <c r="N1246" s="17"/>
    </row>
    <row r="1247" spans="1:14">
      <c r="A1247" s="973"/>
      <c r="B1247" s="973"/>
      <c r="C1247" s="973"/>
      <c r="D1247" s="973"/>
      <c r="E1247" s="973"/>
      <c r="F1247" s="973"/>
      <c r="G1247" s="973"/>
      <c r="H1247" s="973"/>
      <c r="I1247" s="973"/>
      <c r="J1247" s="973"/>
      <c r="K1247" s="973"/>
      <c r="L1247" s="973"/>
      <c r="M1247" s="17"/>
      <c r="N1247" s="17"/>
    </row>
    <row r="1248" spans="1:14">
      <c r="A1248" s="973"/>
      <c r="B1248" s="973"/>
      <c r="C1248" s="973"/>
      <c r="D1248" s="973"/>
      <c r="E1248" s="973"/>
      <c r="F1248" s="973"/>
      <c r="G1248" s="973"/>
      <c r="H1248" s="973"/>
      <c r="I1248" s="973"/>
      <c r="J1248" s="973"/>
      <c r="K1248" s="973"/>
      <c r="L1248" s="973"/>
      <c r="M1248" s="17"/>
      <c r="N1248" s="17"/>
    </row>
    <row r="1249" spans="1:14">
      <c r="A1249" s="973"/>
      <c r="B1249" s="973"/>
      <c r="C1249" s="973"/>
      <c r="D1249" s="973"/>
      <c r="E1249" s="973"/>
      <c r="F1249" s="973"/>
      <c r="G1249" s="973"/>
      <c r="H1249" s="973"/>
      <c r="I1249" s="973"/>
      <c r="J1249" s="973"/>
      <c r="K1249" s="973"/>
      <c r="L1249" s="973"/>
      <c r="M1249" s="17"/>
      <c r="N1249" s="17"/>
    </row>
    <row r="1250" spans="1:14">
      <c r="A1250" s="973"/>
      <c r="B1250" s="973"/>
      <c r="C1250" s="973"/>
      <c r="D1250" s="973"/>
      <c r="E1250" s="973"/>
      <c r="F1250" s="973"/>
      <c r="G1250" s="973"/>
      <c r="H1250" s="973"/>
      <c r="I1250" s="973"/>
      <c r="J1250" s="973"/>
      <c r="K1250" s="973"/>
      <c r="L1250" s="973"/>
      <c r="M1250" s="17"/>
      <c r="N1250" s="17"/>
    </row>
    <row r="1251" spans="1:14">
      <c r="A1251" s="973"/>
      <c r="B1251" s="973"/>
      <c r="C1251" s="973"/>
      <c r="D1251" s="973"/>
      <c r="E1251" s="973"/>
      <c r="F1251" s="973"/>
      <c r="G1251" s="973"/>
      <c r="H1251" s="973"/>
      <c r="I1251" s="973"/>
      <c r="J1251" s="973"/>
      <c r="K1251" s="973"/>
      <c r="L1251" s="973"/>
      <c r="M1251" s="17"/>
      <c r="N1251" s="17"/>
    </row>
    <row r="1252" spans="1:14">
      <c r="A1252" s="973"/>
      <c r="B1252" s="973"/>
      <c r="C1252" s="973"/>
      <c r="D1252" s="973"/>
      <c r="E1252" s="973"/>
      <c r="F1252" s="973"/>
      <c r="G1252" s="973"/>
      <c r="H1252" s="973"/>
      <c r="I1252" s="973"/>
      <c r="J1252" s="973"/>
      <c r="K1252" s="973"/>
      <c r="L1252" s="973"/>
      <c r="M1252" s="17"/>
      <c r="N1252" s="17"/>
    </row>
    <row r="1253" spans="1:14">
      <c r="A1253" s="973"/>
      <c r="B1253" s="973"/>
      <c r="C1253" s="973"/>
      <c r="D1253" s="973"/>
      <c r="E1253" s="973"/>
      <c r="F1253" s="973"/>
      <c r="G1253" s="973"/>
      <c r="H1253" s="973"/>
      <c r="I1253" s="973"/>
      <c r="J1253" s="973"/>
      <c r="K1253" s="973"/>
      <c r="L1253" s="973"/>
      <c r="M1253" s="17"/>
      <c r="N1253" s="17"/>
    </row>
    <row r="1254" spans="1:14">
      <c r="A1254" s="973"/>
      <c r="B1254" s="973"/>
      <c r="C1254" s="973"/>
      <c r="D1254" s="973"/>
      <c r="E1254" s="973"/>
      <c r="F1254" s="973"/>
      <c r="G1254" s="973"/>
      <c r="H1254" s="973"/>
      <c r="I1254" s="973"/>
      <c r="J1254" s="973"/>
      <c r="K1254" s="973"/>
      <c r="L1254" s="973"/>
      <c r="M1254" s="17"/>
      <c r="N1254" s="17"/>
    </row>
    <row r="1255" spans="1:14">
      <c r="A1255" s="973"/>
      <c r="B1255" s="973"/>
      <c r="C1255" s="973"/>
      <c r="D1255" s="973"/>
      <c r="E1255" s="973"/>
      <c r="F1255" s="973"/>
      <c r="G1255" s="973"/>
      <c r="H1255" s="973"/>
      <c r="I1255" s="973"/>
      <c r="J1255" s="973"/>
      <c r="K1255" s="973"/>
      <c r="L1255" s="973"/>
      <c r="M1255" s="17"/>
      <c r="N1255" s="17"/>
    </row>
    <row r="1256" spans="1:14">
      <c r="A1256" s="973"/>
      <c r="B1256" s="973"/>
      <c r="C1256" s="973"/>
      <c r="D1256" s="973"/>
      <c r="E1256" s="973"/>
      <c r="F1256" s="973"/>
      <c r="G1256" s="973"/>
      <c r="H1256" s="973"/>
      <c r="I1256" s="973"/>
      <c r="J1256" s="973"/>
      <c r="K1256" s="973"/>
      <c r="L1256" s="973"/>
      <c r="M1256" s="17"/>
      <c r="N1256" s="17"/>
    </row>
    <row r="1257" spans="1:14">
      <c r="A1257" s="973"/>
      <c r="B1257" s="973"/>
      <c r="C1257" s="973"/>
      <c r="D1257" s="973"/>
      <c r="E1257" s="973"/>
      <c r="F1257" s="973"/>
      <c r="G1257" s="973"/>
      <c r="H1257" s="973"/>
      <c r="I1257" s="973"/>
      <c r="J1257" s="973"/>
      <c r="K1257" s="973"/>
      <c r="L1257" s="973"/>
      <c r="M1257" s="17"/>
      <c r="N1257" s="17"/>
    </row>
    <row r="1258" spans="1:14">
      <c r="A1258" s="973"/>
      <c r="B1258" s="973"/>
      <c r="C1258" s="973"/>
      <c r="D1258" s="973"/>
      <c r="E1258" s="973"/>
      <c r="F1258" s="973"/>
      <c r="G1258" s="973"/>
      <c r="H1258" s="973"/>
      <c r="I1258" s="973"/>
      <c r="J1258" s="973"/>
      <c r="K1258" s="973"/>
      <c r="L1258" s="973"/>
      <c r="M1258" s="17"/>
      <c r="N1258" s="17"/>
    </row>
    <row r="1259" spans="1:14">
      <c r="A1259" s="973"/>
      <c r="B1259" s="973"/>
      <c r="C1259" s="973"/>
      <c r="D1259" s="973"/>
      <c r="E1259" s="973"/>
      <c r="F1259" s="973"/>
      <c r="G1259" s="973"/>
      <c r="H1259" s="973"/>
      <c r="I1259" s="973"/>
      <c r="J1259" s="973"/>
      <c r="K1259" s="973"/>
      <c r="L1259" s="973"/>
      <c r="M1259" s="17"/>
      <c r="N1259" s="17"/>
    </row>
    <row r="1260" spans="1:14">
      <c r="A1260" s="973"/>
      <c r="B1260" s="973"/>
      <c r="C1260" s="973"/>
      <c r="D1260" s="973"/>
      <c r="E1260" s="973"/>
      <c r="F1260" s="973"/>
      <c r="G1260" s="973"/>
      <c r="H1260" s="973"/>
      <c r="I1260" s="973"/>
      <c r="J1260" s="973"/>
      <c r="K1260" s="973"/>
      <c r="L1260" s="973"/>
      <c r="M1260" s="17"/>
      <c r="N1260" s="17"/>
    </row>
    <row r="1261" spans="1:14">
      <c r="A1261" s="973"/>
      <c r="B1261" s="973"/>
      <c r="C1261" s="973"/>
      <c r="D1261" s="973"/>
      <c r="E1261" s="973"/>
      <c r="F1261" s="973"/>
      <c r="G1261" s="973"/>
      <c r="H1261" s="973"/>
      <c r="I1261" s="973"/>
      <c r="J1261" s="973"/>
      <c r="K1261" s="973"/>
      <c r="L1261" s="973"/>
      <c r="M1261" s="17"/>
      <c r="N1261" s="17"/>
    </row>
    <row r="1262" spans="1:14">
      <c r="A1262" s="973"/>
      <c r="B1262" s="973"/>
      <c r="C1262" s="973"/>
      <c r="D1262" s="973"/>
      <c r="E1262" s="973"/>
      <c r="F1262" s="973"/>
      <c r="G1262" s="973"/>
      <c r="H1262" s="973"/>
      <c r="I1262" s="973"/>
      <c r="J1262" s="973"/>
      <c r="K1262" s="973"/>
      <c r="L1262" s="973"/>
      <c r="M1262" s="17"/>
      <c r="N1262" s="17"/>
    </row>
    <row r="1263" spans="1:14">
      <c r="A1263" s="973"/>
      <c r="B1263" s="973"/>
      <c r="C1263" s="973"/>
      <c r="D1263" s="973"/>
      <c r="E1263" s="973"/>
      <c r="F1263" s="973"/>
      <c r="G1263" s="973"/>
      <c r="H1263" s="973"/>
      <c r="I1263" s="973"/>
      <c r="J1263" s="973"/>
      <c r="K1263" s="973"/>
      <c r="L1263" s="973"/>
      <c r="M1263" s="17"/>
      <c r="N1263" s="17"/>
    </row>
    <row r="1264" spans="1:14">
      <c r="A1264" s="973"/>
      <c r="B1264" s="973"/>
      <c r="C1264" s="973"/>
      <c r="D1264" s="973"/>
      <c r="E1264" s="973"/>
      <c r="F1264" s="973"/>
      <c r="G1264" s="973"/>
      <c r="H1264" s="973"/>
      <c r="I1264" s="973"/>
      <c r="J1264" s="973"/>
      <c r="K1264" s="973"/>
      <c r="L1264" s="973"/>
      <c r="M1264" s="17"/>
      <c r="N1264" s="17"/>
    </row>
    <row r="1265" spans="1:14">
      <c r="A1265" s="973"/>
      <c r="B1265" s="973"/>
      <c r="C1265" s="973"/>
      <c r="D1265" s="973"/>
      <c r="E1265" s="973"/>
      <c r="F1265" s="973"/>
      <c r="G1265" s="973"/>
      <c r="H1265" s="973"/>
      <c r="I1265" s="973"/>
      <c r="J1265" s="973"/>
      <c r="K1265" s="973"/>
      <c r="L1265" s="973"/>
      <c r="M1265" s="17"/>
      <c r="N1265" s="17"/>
    </row>
    <row r="1266" spans="1:14">
      <c r="A1266" s="973"/>
      <c r="B1266" s="973"/>
      <c r="C1266" s="973"/>
      <c r="D1266" s="973"/>
      <c r="E1266" s="973"/>
      <c r="F1266" s="973"/>
      <c r="G1266" s="973"/>
      <c r="H1266" s="973"/>
      <c r="I1266" s="973"/>
      <c r="J1266" s="973"/>
      <c r="K1266" s="973"/>
      <c r="L1266" s="973"/>
      <c r="M1266" s="17"/>
      <c r="N1266" s="17"/>
    </row>
    <row r="1267" spans="1:14">
      <c r="A1267" s="973"/>
      <c r="B1267" s="973"/>
      <c r="C1267" s="973"/>
      <c r="D1267" s="973"/>
      <c r="E1267" s="973"/>
      <c r="F1267" s="973"/>
      <c r="G1267" s="973"/>
      <c r="H1267" s="973"/>
      <c r="I1267" s="973"/>
      <c r="J1267" s="973"/>
      <c r="K1267" s="973"/>
      <c r="L1267" s="973"/>
      <c r="M1267" s="17"/>
      <c r="N1267" s="17"/>
    </row>
    <row r="1268" spans="1:14">
      <c r="A1268" s="973"/>
      <c r="B1268" s="973"/>
      <c r="C1268" s="973"/>
      <c r="D1268" s="973"/>
      <c r="E1268" s="973"/>
      <c r="F1268" s="973"/>
      <c r="G1268" s="973"/>
      <c r="H1268" s="973"/>
      <c r="I1268" s="973"/>
      <c r="J1268" s="973"/>
      <c r="K1268" s="973"/>
      <c r="L1268" s="973"/>
      <c r="M1268" s="17"/>
      <c r="N1268" s="17"/>
    </row>
    <row r="1269" spans="1:14">
      <c r="A1269" s="973"/>
      <c r="B1269" s="973"/>
      <c r="C1269" s="973"/>
      <c r="D1269" s="973"/>
      <c r="E1269" s="973"/>
      <c r="F1269" s="973"/>
      <c r="G1269" s="973"/>
      <c r="H1269" s="973"/>
      <c r="I1269" s="973"/>
      <c r="J1269" s="973"/>
      <c r="K1269" s="973"/>
      <c r="L1269" s="973"/>
      <c r="M1269" s="17"/>
      <c r="N1269" s="17"/>
    </row>
    <row r="1270" spans="1:14">
      <c r="A1270" s="973"/>
      <c r="B1270" s="973"/>
      <c r="C1270" s="973"/>
      <c r="D1270" s="973"/>
      <c r="E1270" s="973"/>
      <c r="F1270" s="973"/>
      <c r="G1270" s="973"/>
      <c r="H1270" s="973"/>
      <c r="I1270" s="973"/>
      <c r="J1270" s="973"/>
      <c r="K1270" s="973"/>
      <c r="L1270" s="973"/>
      <c r="M1270" s="17"/>
      <c r="N1270" s="17"/>
    </row>
    <row r="1271" spans="1:14">
      <c r="A1271" s="973"/>
      <c r="B1271" s="973"/>
      <c r="C1271" s="973"/>
      <c r="D1271" s="973"/>
      <c r="E1271" s="973"/>
      <c r="F1271" s="973"/>
      <c r="G1271" s="973"/>
      <c r="H1271" s="973"/>
      <c r="I1271" s="973"/>
      <c r="J1271" s="973"/>
      <c r="K1271" s="973"/>
      <c r="L1271" s="973"/>
      <c r="M1271" s="17"/>
      <c r="N1271" s="17"/>
    </row>
    <row r="1272" spans="1:14">
      <c r="A1272" s="973"/>
      <c r="B1272" s="973"/>
      <c r="C1272" s="973"/>
      <c r="D1272" s="973"/>
      <c r="E1272" s="973"/>
      <c r="F1272" s="973"/>
      <c r="G1272" s="973"/>
      <c r="H1272" s="973"/>
      <c r="I1272" s="973"/>
      <c r="J1272" s="973"/>
      <c r="K1272" s="973"/>
      <c r="L1272" s="973"/>
      <c r="M1272" s="17"/>
      <c r="N1272" s="17"/>
    </row>
    <row r="1273" spans="1:14">
      <c r="A1273" s="973"/>
      <c r="B1273" s="973"/>
      <c r="C1273" s="973"/>
      <c r="D1273" s="973"/>
      <c r="E1273" s="973"/>
      <c r="F1273" s="973"/>
      <c r="G1273" s="973"/>
      <c r="H1273" s="973"/>
      <c r="I1273" s="973"/>
      <c r="J1273" s="973"/>
      <c r="K1273" s="973"/>
      <c r="L1273" s="973"/>
      <c r="M1273" s="17"/>
      <c r="N1273" s="17"/>
    </row>
    <row r="1274" spans="1:14">
      <c r="A1274" s="973"/>
      <c r="B1274" s="973"/>
      <c r="C1274" s="973"/>
      <c r="D1274" s="973"/>
      <c r="E1274" s="973"/>
      <c r="F1274" s="973"/>
      <c r="G1274" s="973"/>
      <c r="H1274" s="973"/>
      <c r="I1274" s="973"/>
      <c r="J1274" s="973"/>
      <c r="K1274" s="973"/>
      <c r="L1274" s="973"/>
      <c r="M1274" s="17"/>
      <c r="N1274" s="17"/>
    </row>
    <row r="1275" spans="1:14">
      <c r="A1275" s="973"/>
      <c r="B1275" s="973"/>
      <c r="C1275" s="973"/>
      <c r="D1275" s="973"/>
      <c r="E1275" s="973"/>
      <c r="F1275" s="973"/>
      <c r="G1275" s="973"/>
      <c r="H1275" s="973"/>
      <c r="I1275" s="973"/>
      <c r="J1275" s="973"/>
      <c r="K1275" s="973"/>
      <c r="L1275" s="973"/>
      <c r="M1275" s="17"/>
      <c r="N1275" s="17"/>
    </row>
    <row r="1276" spans="1:14">
      <c r="A1276" s="973"/>
      <c r="B1276" s="973"/>
      <c r="C1276" s="973"/>
      <c r="D1276" s="973"/>
      <c r="E1276" s="973"/>
      <c r="F1276" s="973"/>
      <c r="G1276" s="973"/>
      <c r="H1276" s="973"/>
      <c r="I1276" s="973"/>
      <c r="J1276" s="973"/>
      <c r="K1276" s="973"/>
      <c r="L1276" s="973"/>
      <c r="M1276" s="17"/>
      <c r="N1276" s="17"/>
    </row>
    <row r="1277" spans="1:14">
      <c r="A1277" s="973"/>
      <c r="B1277" s="973"/>
      <c r="C1277" s="973"/>
      <c r="D1277" s="973"/>
      <c r="E1277" s="973"/>
      <c r="F1277" s="973"/>
      <c r="G1277" s="973"/>
      <c r="H1277" s="973"/>
      <c r="I1277" s="973"/>
      <c r="J1277" s="973"/>
      <c r="K1277" s="973"/>
      <c r="L1277" s="973"/>
      <c r="M1277" s="17"/>
      <c r="N1277" s="17"/>
    </row>
    <row r="1278" spans="1:14">
      <c r="A1278" s="973"/>
      <c r="B1278" s="973"/>
      <c r="C1278" s="973"/>
      <c r="D1278" s="973"/>
      <c r="E1278" s="973"/>
      <c r="F1278" s="973"/>
      <c r="G1278" s="973"/>
      <c r="H1278" s="973"/>
      <c r="I1278" s="973"/>
      <c r="J1278" s="973"/>
      <c r="K1278" s="973"/>
      <c r="L1278" s="973"/>
      <c r="M1278" s="17"/>
      <c r="N1278" s="17"/>
    </row>
    <row r="1279" spans="1:14">
      <c r="A1279" s="973"/>
      <c r="B1279" s="973"/>
      <c r="C1279" s="973"/>
      <c r="D1279" s="973"/>
      <c r="E1279" s="973"/>
      <c r="F1279" s="973"/>
      <c r="G1279" s="973"/>
      <c r="H1279" s="973"/>
      <c r="I1279" s="973"/>
      <c r="J1279" s="973"/>
      <c r="K1279" s="973"/>
      <c r="L1279" s="973"/>
      <c r="M1279" s="17"/>
      <c r="N1279" s="17"/>
    </row>
    <row r="1280" spans="1:14">
      <c r="A1280" s="973"/>
      <c r="B1280" s="973"/>
      <c r="C1280" s="973"/>
      <c r="D1280" s="973"/>
      <c r="E1280" s="973"/>
      <c r="F1280" s="973"/>
      <c r="G1280" s="973"/>
      <c r="H1280" s="973"/>
      <c r="I1280" s="973"/>
      <c r="J1280" s="973"/>
      <c r="K1280" s="973"/>
      <c r="L1280" s="973"/>
      <c r="M1280" s="17"/>
      <c r="N1280" s="17"/>
    </row>
    <row r="1281" spans="1:14">
      <c r="A1281" s="973"/>
      <c r="B1281" s="973"/>
      <c r="C1281" s="973"/>
      <c r="D1281" s="973"/>
      <c r="E1281" s="973"/>
      <c r="F1281" s="973"/>
      <c r="G1281" s="973"/>
      <c r="H1281" s="973"/>
      <c r="I1281" s="973"/>
      <c r="J1281" s="973"/>
      <c r="K1281" s="973"/>
      <c r="L1281" s="973"/>
      <c r="M1281" s="17"/>
      <c r="N1281" s="17"/>
    </row>
    <row r="1282" spans="1:14">
      <c r="A1282" s="973"/>
      <c r="B1282" s="973"/>
      <c r="C1282" s="973"/>
      <c r="D1282" s="973"/>
      <c r="E1282" s="973"/>
      <c r="F1282" s="973"/>
      <c r="G1282" s="973"/>
      <c r="H1282" s="973"/>
      <c r="I1282" s="973"/>
      <c r="J1282" s="973"/>
      <c r="K1282" s="973"/>
      <c r="L1282" s="973"/>
      <c r="M1282" s="17"/>
      <c r="N1282" s="17"/>
    </row>
    <row r="1283" spans="1:14">
      <c r="A1283" s="973"/>
      <c r="B1283" s="973"/>
      <c r="C1283" s="973"/>
      <c r="D1283" s="973"/>
      <c r="E1283" s="973"/>
      <c r="F1283" s="973"/>
      <c r="G1283" s="973"/>
      <c r="H1283" s="973"/>
      <c r="I1283" s="973"/>
      <c r="J1283" s="973"/>
      <c r="K1283" s="973"/>
      <c r="L1283" s="973"/>
      <c r="M1283" s="17"/>
      <c r="N1283" s="17"/>
    </row>
    <row r="1284" spans="1:14">
      <c r="A1284" s="973"/>
      <c r="B1284" s="973"/>
      <c r="C1284" s="973"/>
      <c r="D1284" s="973"/>
      <c r="E1284" s="973"/>
      <c r="F1284" s="973"/>
      <c r="G1284" s="973"/>
      <c r="H1284" s="973"/>
      <c r="I1284" s="973"/>
      <c r="J1284" s="973"/>
      <c r="K1284" s="973"/>
      <c r="L1284" s="973"/>
      <c r="M1284" s="17"/>
      <c r="N1284" s="17"/>
    </row>
    <row r="1285" spans="1:14">
      <c r="A1285" s="973"/>
      <c r="B1285" s="973"/>
      <c r="C1285" s="973"/>
      <c r="D1285" s="973"/>
      <c r="E1285" s="973"/>
      <c r="F1285" s="973"/>
      <c r="G1285" s="973"/>
      <c r="H1285" s="973"/>
      <c r="I1285" s="973"/>
      <c r="J1285" s="973"/>
      <c r="K1285" s="973"/>
      <c r="L1285" s="973"/>
      <c r="M1285" s="17"/>
      <c r="N1285" s="17"/>
    </row>
    <row r="1286" spans="1:14">
      <c r="A1286" s="973"/>
      <c r="B1286" s="973"/>
      <c r="C1286" s="973"/>
      <c r="D1286" s="973"/>
      <c r="E1286" s="973"/>
      <c r="F1286" s="973"/>
      <c r="G1286" s="973"/>
      <c r="H1286" s="973"/>
      <c r="I1286" s="973"/>
      <c r="J1286" s="973"/>
      <c r="K1286" s="973"/>
      <c r="L1286" s="973"/>
      <c r="M1286" s="17"/>
      <c r="N1286" s="17"/>
    </row>
    <row r="1287" spans="1:14">
      <c r="A1287" s="973"/>
      <c r="B1287" s="973"/>
      <c r="C1287" s="973"/>
      <c r="D1287" s="973"/>
      <c r="E1287" s="973"/>
      <c r="F1287" s="973"/>
      <c r="G1287" s="973"/>
      <c r="H1287" s="973"/>
      <c r="I1287" s="973"/>
      <c r="J1287" s="973"/>
      <c r="K1287" s="973"/>
      <c r="L1287" s="973"/>
      <c r="M1287" s="17"/>
      <c r="N1287" s="17"/>
    </row>
    <row r="1288" spans="1:14">
      <c r="A1288" s="973"/>
      <c r="B1288" s="973"/>
      <c r="C1288" s="973"/>
      <c r="D1288" s="973"/>
      <c r="E1288" s="973"/>
      <c r="F1288" s="973"/>
      <c r="G1288" s="973"/>
      <c r="H1288" s="973"/>
      <c r="I1288" s="973"/>
      <c r="J1288" s="973"/>
      <c r="K1288" s="973"/>
      <c r="L1288" s="973"/>
      <c r="M1288" s="17"/>
      <c r="N1288" s="17"/>
    </row>
    <row r="1289" spans="1:14">
      <c r="A1289" s="973"/>
      <c r="B1289" s="973"/>
      <c r="C1289" s="973"/>
      <c r="D1289" s="973"/>
      <c r="E1289" s="973"/>
      <c r="F1289" s="973"/>
      <c r="G1289" s="973"/>
      <c r="H1289" s="973"/>
      <c r="I1289" s="973"/>
      <c r="J1289" s="973"/>
      <c r="K1289" s="973"/>
      <c r="L1289" s="973"/>
      <c r="M1289" s="17"/>
      <c r="N1289" s="17"/>
    </row>
    <row r="1290" spans="1:14">
      <c r="A1290" s="973"/>
      <c r="B1290" s="973"/>
      <c r="C1290" s="973"/>
      <c r="D1290" s="973"/>
      <c r="E1290" s="973"/>
      <c r="F1290" s="973"/>
      <c r="G1290" s="973"/>
      <c r="H1290" s="973"/>
      <c r="I1290" s="973"/>
      <c r="J1290" s="973"/>
      <c r="K1290" s="973"/>
      <c r="L1290" s="973"/>
      <c r="M1290" s="17"/>
      <c r="N1290" s="17"/>
    </row>
    <row r="1291" spans="1:14">
      <c r="A1291" s="973"/>
      <c r="B1291" s="973"/>
      <c r="C1291" s="973"/>
      <c r="D1291" s="973"/>
      <c r="E1291" s="973"/>
      <c r="F1291" s="973"/>
      <c r="G1291" s="973"/>
      <c r="H1291" s="973"/>
      <c r="I1291" s="973"/>
      <c r="J1291" s="973"/>
      <c r="K1291" s="973"/>
      <c r="L1291" s="973"/>
      <c r="M1291" s="17"/>
      <c r="N1291" s="17"/>
    </row>
    <row r="1292" spans="1:14">
      <c r="A1292" s="973"/>
      <c r="B1292" s="973"/>
      <c r="C1292" s="973"/>
      <c r="D1292" s="973"/>
      <c r="E1292" s="973"/>
      <c r="F1292" s="973"/>
      <c r="G1292" s="973"/>
      <c r="H1292" s="973"/>
      <c r="I1292" s="973"/>
      <c r="J1292" s="973"/>
      <c r="K1292" s="973"/>
      <c r="L1292" s="973"/>
      <c r="M1292" s="17"/>
      <c r="N1292" s="17"/>
    </row>
    <row r="1293" spans="1:14">
      <c r="A1293" s="973"/>
      <c r="B1293" s="973"/>
      <c r="C1293" s="973"/>
      <c r="D1293" s="973"/>
      <c r="E1293" s="973"/>
      <c r="F1293" s="973"/>
      <c r="G1293" s="973"/>
      <c r="H1293" s="973"/>
      <c r="I1293" s="973"/>
      <c r="J1293" s="973"/>
      <c r="K1293" s="973"/>
      <c r="L1293" s="973"/>
      <c r="M1293" s="17"/>
      <c r="N1293" s="17"/>
    </row>
    <row r="1294" spans="1:14">
      <c r="A1294" s="973"/>
      <c r="B1294" s="973"/>
      <c r="C1294" s="973"/>
      <c r="D1294" s="973"/>
      <c r="E1294" s="973"/>
      <c r="F1294" s="973"/>
      <c r="G1294" s="973"/>
      <c r="H1294" s="973"/>
      <c r="I1294" s="973"/>
      <c r="J1294" s="973"/>
      <c r="K1294" s="973"/>
      <c r="L1294" s="973"/>
      <c r="M1294" s="17"/>
      <c r="N1294" s="17"/>
    </row>
    <row r="1295" spans="1:14">
      <c r="A1295" s="973"/>
      <c r="B1295" s="973"/>
      <c r="C1295" s="973"/>
      <c r="D1295" s="973"/>
      <c r="E1295" s="973"/>
      <c r="F1295" s="973"/>
      <c r="G1295" s="973"/>
      <c r="H1295" s="973"/>
      <c r="I1295" s="973"/>
      <c r="J1295" s="973"/>
      <c r="K1295" s="973"/>
      <c r="L1295" s="973"/>
      <c r="M1295" s="17"/>
      <c r="N1295" s="17"/>
    </row>
    <row r="1296" spans="1:14">
      <c r="A1296" s="973"/>
      <c r="B1296" s="973"/>
      <c r="C1296" s="973"/>
      <c r="D1296" s="973"/>
      <c r="E1296" s="973"/>
      <c r="F1296" s="973"/>
      <c r="G1296" s="973"/>
      <c r="H1296" s="973"/>
      <c r="I1296" s="973"/>
      <c r="J1296" s="973"/>
      <c r="K1296" s="973"/>
      <c r="L1296" s="973"/>
      <c r="M1296" s="17"/>
      <c r="N1296" s="17"/>
    </row>
    <row r="1297" spans="1:14">
      <c r="A1297" s="973"/>
      <c r="B1297" s="973"/>
      <c r="C1297" s="973"/>
      <c r="D1297" s="973"/>
      <c r="E1297" s="973"/>
      <c r="F1297" s="973"/>
      <c r="G1297" s="973"/>
      <c r="H1297" s="973"/>
      <c r="I1297" s="973"/>
      <c r="J1297" s="973"/>
      <c r="K1297" s="973"/>
      <c r="L1297" s="973"/>
      <c r="M1297" s="17"/>
      <c r="N1297" s="17"/>
    </row>
    <row r="1298" spans="1:14">
      <c r="A1298" s="973"/>
      <c r="B1298" s="973"/>
      <c r="C1298" s="973"/>
      <c r="D1298" s="973"/>
      <c r="E1298" s="973"/>
      <c r="F1298" s="973"/>
      <c r="G1298" s="973"/>
      <c r="H1298" s="973"/>
      <c r="I1298" s="973"/>
      <c r="J1298" s="973"/>
      <c r="K1298" s="973"/>
      <c r="L1298" s="973"/>
      <c r="M1298" s="17"/>
      <c r="N1298" s="17"/>
    </row>
    <row r="1299" spans="1:14">
      <c r="A1299" s="973"/>
      <c r="B1299" s="973"/>
      <c r="C1299" s="973"/>
      <c r="D1299" s="973"/>
      <c r="E1299" s="973"/>
      <c r="F1299" s="973"/>
      <c r="G1299" s="973"/>
      <c r="H1299" s="973"/>
      <c r="I1299" s="973"/>
      <c r="J1299" s="973"/>
      <c r="K1299" s="973"/>
      <c r="L1299" s="973"/>
      <c r="M1299" s="17"/>
      <c r="N1299" s="17"/>
    </row>
    <row r="1300" spans="1:14">
      <c r="A1300" s="973"/>
      <c r="B1300" s="973"/>
      <c r="C1300" s="973"/>
      <c r="D1300" s="973"/>
      <c r="E1300" s="973"/>
      <c r="F1300" s="973"/>
      <c r="G1300" s="973"/>
      <c r="H1300" s="973"/>
      <c r="I1300" s="973"/>
      <c r="J1300" s="973"/>
      <c r="K1300" s="973"/>
      <c r="L1300" s="973"/>
      <c r="M1300" s="17"/>
      <c r="N1300" s="17"/>
    </row>
    <row r="1301" spans="1:14">
      <c r="A1301" s="973"/>
      <c r="B1301" s="973"/>
      <c r="C1301" s="973"/>
      <c r="D1301" s="973"/>
      <c r="E1301" s="973"/>
      <c r="F1301" s="973"/>
      <c r="G1301" s="973"/>
      <c r="H1301" s="973"/>
      <c r="I1301" s="973"/>
      <c r="J1301" s="973"/>
      <c r="K1301" s="973"/>
      <c r="L1301" s="973"/>
      <c r="M1301" s="17"/>
      <c r="N1301" s="17"/>
    </row>
    <row r="1302" spans="1:14">
      <c r="A1302" s="973"/>
      <c r="B1302" s="973"/>
      <c r="C1302" s="973"/>
      <c r="D1302" s="973"/>
      <c r="E1302" s="973"/>
      <c r="F1302" s="973"/>
      <c r="G1302" s="973"/>
      <c r="H1302" s="973"/>
      <c r="I1302" s="973"/>
      <c r="J1302" s="973"/>
      <c r="K1302" s="973"/>
      <c r="L1302" s="973"/>
      <c r="M1302" s="17"/>
      <c r="N1302" s="17"/>
    </row>
    <row r="1303" spans="1:14">
      <c r="A1303" s="973"/>
      <c r="B1303" s="973"/>
      <c r="C1303" s="973"/>
      <c r="D1303" s="973"/>
      <c r="E1303" s="973"/>
      <c r="F1303" s="973"/>
      <c r="G1303" s="973"/>
      <c r="H1303" s="973"/>
      <c r="I1303" s="973"/>
      <c r="J1303" s="973"/>
      <c r="K1303" s="973"/>
      <c r="L1303" s="973"/>
      <c r="M1303" s="17"/>
      <c r="N1303" s="17"/>
    </row>
    <row r="1304" spans="1:14">
      <c r="A1304" s="973"/>
      <c r="B1304" s="973"/>
      <c r="C1304" s="973"/>
      <c r="D1304" s="973"/>
      <c r="E1304" s="973"/>
      <c r="F1304" s="973"/>
      <c r="G1304" s="973"/>
      <c r="H1304" s="973"/>
      <c r="I1304" s="973"/>
      <c r="J1304" s="973"/>
      <c r="K1304" s="973"/>
      <c r="L1304" s="973"/>
      <c r="M1304" s="17"/>
      <c r="N1304" s="17"/>
    </row>
    <row r="1305" spans="1:14">
      <c r="A1305" s="973"/>
      <c r="B1305" s="973"/>
      <c r="C1305" s="973"/>
      <c r="D1305" s="973"/>
      <c r="E1305" s="973"/>
      <c r="F1305" s="973"/>
      <c r="G1305" s="973"/>
      <c r="H1305" s="973"/>
      <c r="I1305" s="973"/>
      <c r="J1305" s="973"/>
      <c r="K1305" s="973"/>
      <c r="L1305" s="973"/>
      <c r="M1305" s="17"/>
      <c r="N1305" s="17"/>
    </row>
    <row r="1306" spans="1:14">
      <c r="A1306" s="973"/>
      <c r="B1306" s="973"/>
      <c r="C1306" s="973"/>
      <c r="D1306" s="973"/>
      <c r="E1306" s="973"/>
      <c r="F1306" s="973"/>
      <c r="G1306" s="973"/>
      <c r="H1306" s="973"/>
      <c r="I1306" s="973"/>
      <c r="J1306" s="973"/>
      <c r="K1306" s="973"/>
      <c r="L1306" s="973"/>
      <c r="M1306" s="17"/>
      <c r="N1306" s="17"/>
    </row>
    <row r="1307" spans="1:14">
      <c r="A1307" s="973"/>
      <c r="B1307" s="973"/>
      <c r="C1307" s="973"/>
      <c r="D1307" s="973"/>
      <c r="E1307" s="973"/>
      <c r="F1307" s="973"/>
      <c r="G1307" s="973"/>
      <c r="H1307" s="973"/>
      <c r="I1307" s="973"/>
      <c r="J1307" s="973"/>
      <c r="K1307" s="973"/>
      <c r="L1307" s="973"/>
      <c r="M1307" s="17"/>
      <c r="N1307" s="17"/>
    </row>
    <row r="1308" spans="1:14">
      <c r="A1308" s="973"/>
      <c r="B1308" s="973"/>
      <c r="C1308" s="973"/>
      <c r="D1308" s="973"/>
      <c r="E1308" s="973"/>
      <c r="F1308" s="973"/>
      <c r="G1308" s="973"/>
      <c r="H1308" s="973"/>
      <c r="I1308" s="973"/>
      <c r="J1308" s="973"/>
      <c r="K1308" s="973"/>
      <c r="L1308" s="973"/>
      <c r="M1308" s="17"/>
      <c r="N1308" s="17"/>
    </row>
    <row r="1309" spans="1:14">
      <c r="A1309" s="973"/>
      <c r="B1309" s="973"/>
      <c r="C1309" s="973"/>
      <c r="D1309" s="973"/>
      <c r="E1309" s="973"/>
      <c r="F1309" s="973"/>
      <c r="G1309" s="973"/>
      <c r="H1309" s="973"/>
      <c r="I1309" s="973"/>
      <c r="J1309" s="973"/>
      <c r="K1309" s="973"/>
      <c r="L1309" s="973"/>
      <c r="M1309" s="17"/>
      <c r="N1309" s="17"/>
    </row>
    <row r="1310" spans="1:14">
      <c r="A1310" s="973"/>
      <c r="B1310" s="973"/>
      <c r="C1310" s="973"/>
      <c r="D1310" s="973"/>
      <c r="E1310" s="973"/>
      <c r="F1310" s="973"/>
      <c r="G1310" s="973"/>
      <c r="H1310" s="973"/>
      <c r="I1310" s="973"/>
      <c r="J1310" s="973"/>
      <c r="K1310" s="973"/>
      <c r="L1310" s="973"/>
      <c r="M1310" s="17"/>
      <c r="N1310" s="17"/>
    </row>
    <row r="1311" spans="1:14">
      <c r="A1311" s="973"/>
      <c r="B1311" s="973"/>
      <c r="C1311" s="973"/>
      <c r="D1311" s="973"/>
      <c r="E1311" s="973"/>
      <c r="F1311" s="973"/>
      <c r="G1311" s="973"/>
      <c r="H1311" s="973"/>
      <c r="I1311" s="973"/>
      <c r="J1311" s="973"/>
      <c r="K1311" s="973"/>
      <c r="L1311" s="973"/>
      <c r="M1311" s="17"/>
      <c r="N1311" s="17"/>
    </row>
    <row r="1312" spans="1:14">
      <c r="A1312" s="973"/>
      <c r="B1312" s="973"/>
      <c r="C1312" s="973"/>
      <c r="D1312" s="973"/>
      <c r="E1312" s="973"/>
      <c r="F1312" s="973"/>
      <c r="G1312" s="973"/>
      <c r="H1312" s="973"/>
      <c r="I1312" s="973"/>
      <c r="J1312" s="973"/>
      <c r="K1312" s="973"/>
      <c r="L1312" s="973"/>
      <c r="M1312" s="17"/>
      <c r="N1312" s="17"/>
    </row>
    <row r="1313" spans="1:14">
      <c r="A1313" s="973"/>
      <c r="B1313" s="973"/>
      <c r="C1313" s="973"/>
      <c r="D1313" s="973"/>
      <c r="E1313" s="973"/>
      <c r="F1313" s="973"/>
      <c r="G1313" s="973"/>
      <c r="H1313" s="973"/>
      <c r="I1313" s="973"/>
      <c r="J1313" s="973"/>
      <c r="K1313" s="973"/>
      <c r="L1313" s="973"/>
      <c r="M1313" s="17"/>
      <c r="N1313" s="17"/>
    </row>
    <row r="1314" spans="1:14">
      <c r="A1314" s="973"/>
      <c r="B1314" s="973"/>
      <c r="C1314" s="973"/>
      <c r="D1314" s="973"/>
      <c r="E1314" s="973"/>
      <c r="F1314" s="973"/>
      <c r="G1314" s="973"/>
      <c r="H1314" s="973"/>
      <c r="I1314" s="973"/>
      <c r="J1314" s="973"/>
      <c r="K1314" s="973"/>
      <c r="L1314" s="973"/>
      <c r="M1314" s="17"/>
      <c r="N1314" s="17"/>
    </row>
    <row r="1315" spans="1:14">
      <c r="A1315" s="973"/>
      <c r="B1315" s="973"/>
      <c r="C1315" s="973"/>
      <c r="D1315" s="973"/>
      <c r="E1315" s="973"/>
      <c r="F1315" s="973"/>
      <c r="G1315" s="973"/>
      <c r="H1315" s="973"/>
      <c r="I1315" s="973"/>
      <c r="J1315" s="973"/>
      <c r="K1315" s="973"/>
      <c r="L1315" s="973"/>
      <c r="M1315" s="17"/>
      <c r="N1315" s="17"/>
    </row>
    <row r="1316" spans="1:14">
      <c r="A1316" s="973"/>
      <c r="B1316" s="973"/>
      <c r="C1316" s="973"/>
      <c r="D1316" s="973"/>
      <c r="E1316" s="973"/>
      <c r="F1316" s="973"/>
      <c r="G1316" s="973"/>
      <c r="H1316" s="973"/>
      <c r="I1316" s="973"/>
      <c r="J1316" s="973"/>
      <c r="K1316" s="973"/>
      <c r="L1316" s="973"/>
      <c r="M1316" s="17"/>
      <c r="N1316" s="17"/>
    </row>
    <row r="1317" spans="1:14">
      <c r="A1317" s="973"/>
      <c r="B1317" s="973"/>
      <c r="C1317" s="973"/>
      <c r="D1317" s="973"/>
      <c r="E1317" s="973"/>
      <c r="F1317" s="973"/>
      <c r="G1317" s="973"/>
      <c r="H1317" s="973"/>
      <c r="I1317" s="973"/>
      <c r="J1317" s="973"/>
      <c r="K1317" s="973"/>
      <c r="L1317" s="973"/>
      <c r="M1317" s="17"/>
      <c r="N1317" s="17"/>
    </row>
    <row r="1318" spans="1:14">
      <c r="A1318" s="973"/>
      <c r="B1318" s="973"/>
      <c r="C1318" s="973"/>
      <c r="D1318" s="973"/>
      <c r="E1318" s="973"/>
      <c r="F1318" s="973"/>
      <c r="G1318" s="973"/>
      <c r="H1318" s="973"/>
      <c r="I1318" s="973"/>
      <c r="J1318" s="973"/>
      <c r="K1318" s="973"/>
      <c r="L1318" s="973"/>
      <c r="M1318" s="17"/>
      <c r="N1318" s="17"/>
    </row>
    <row r="1319" spans="1:14">
      <c r="A1319" s="973"/>
      <c r="B1319" s="973"/>
      <c r="C1319" s="973"/>
      <c r="D1319" s="973"/>
      <c r="E1319" s="973"/>
      <c r="F1319" s="973"/>
      <c r="G1319" s="973"/>
      <c r="H1319" s="973"/>
      <c r="I1319" s="973"/>
      <c r="J1319" s="973"/>
      <c r="K1319" s="973"/>
      <c r="L1319" s="973"/>
      <c r="M1319" s="17"/>
      <c r="N1319" s="17"/>
    </row>
    <row r="1320" spans="1:14">
      <c r="A1320" s="973"/>
      <c r="B1320" s="973"/>
      <c r="C1320" s="973"/>
      <c r="D1320" s="973"/>
      <c r="E1320" s="973"/>
      <c r="F1320" s="973"/>
      <c r="G1320" s="973"/>
      <c r="H1320" s="973"/>
      <c r="I1320" s="973"/>
      <c r="J1320" s="973"/>
      <c r="K1320" s="973"/>
      <c r="L1320" s="973"/>
      <c r="M1320" s="17"/>
      <c r="N1320" s="17"/>
    </row>
    <row r="1321" spans="1:14">
      <c r="A1321" s="973"/>
      <c r="B1321" s="973"/>
      <c r="C1321" s="973"/>
      <c r="D1321" s="973"/>
      <c r="E1321" s="973"/>
      <c r="F1321" s="973"/>
      <c r="G1321" s="973"/>
      <c r="H1321" s="973"/>
      <c r="I1321" s="973"/>
      <c r="J1321" s="973"/>
      <c r="K1321" s="973"/>
      <c r="L1321" s="973"/>
      <c r="M1321" s="17"/>
      <c r="N1321" s="17"/>
    </row>
    <row r="1322" spans="1:14">
      <c r="A1322" s="973"/>
      <c r="B1322" s="973"/>
      <c r="C1322" s="973"/>
      <c r="D1322" s="973"/>
      <c r="E1322" s="973"/>
      <c r="F1322" s="973"/>
      <c r="G1322" s="973"/>
      <c r="H1322" s="973"/>
      <c r="I1322" s="973"/>
      <c r="J1322" s="973"/>
      <c r="K1322" s="973"/>
      <c r="L1322" s="973"/>
      <c r="M1322" s="17"/>
      <c r="N1322" s="17"/>
    </row>
    <row r="1323" spans="1:14">
      <c r="A1323" s="973"/>
      <c r="B1323" s="973"/>
      <c r="C1323" s="973"/>
      <c r="D1323" s="973"/>
      <c r="E1323" s="973"/>
      <c r="F1323" s="973"/>
      <c r="G1323" s="973"/>
      <c r="H1323" s="973"/>
      <c r="I1323" s="973"/>
      <c r="J1323" s="973"/>
      <c r="K1323" s="973"/>
      <c r="L1323" s="973"/>
      <c r="M1323" s="17"/>
      <c r="N1323" s="17"/>
    </row>
    <row r="1324" spans="1:14">
      <c r="A1324" s="973"/>
      <c r="B1324" s="973"/>
      <c r="C1324" s="973"/>
      <c r="D1324" s="973"/>
      <c r="E1324" s="973"/>
      <c r="F1324" s="973"/>
      <c r="G1324" s="973"/>
      <c r="H1324" s="973"/>
      <c r="I1324" s="973"/>
      <c r="J1324" s="973"/>
      <c r="K1324" s="973"/>
      <c r="L1324" s="973"/>
      <c r="M1324" s="17"/>
      <c r="N1324" s="17"/>
    </row>
    <row r="1325" spans="1:14">
      <c r="A1325" s="973"/>
      <c r="B1325" s="973"/>
      <c r="C1325" s="973"/>
      <c r="D1325" s="973"/>
      <c r="E1325" s="973"/>
      <c r="F1325" s="973"/>
      <c r="G1325" s="973"/>
      <c r="H1325" s="973"/>
      <c r="I1325" s="973"/>
      <c r="J1325" s="973"/>
      <c r="K1325" s="973"/>
      <c r="L1325" s="973"/>
      <c r="M1325" s="17"/>
      <c r="N1325" s="17"/>
    </row>
    <row r="1326" spans="1:14">
      <c r="A1326" s="973"/>
      <c r="B1326" s="973"/>
      <c r="C1326" s="973"/>
      <c r="D1326" s="973"/>
      <c r="E1326" s="973"/>
      <c r="F1326" s="973"/>
      <c r="G1326" s="973"/>
      <c r="H1326" s="973"/>
      <c r="I1326" s="973"/>
      <c r="J1326" s="973"/>
      <c r="K1326" s="973"/>
      <c r="L1326" s="973"/>
      <c r="M1326" s="17"/>
      <c r="N1326" s="17"/>
    </row>
    <row r="1327" spans="1:14">
      <c r="A1327" s="973"/>
      <c r="B1327" s="973"/>
      <c r="C1327" s="973"/>
      <c r="D1327" s="973"/>
      <c r="E1327" s="973"/>
      <c r="F1327" s="973"/>
      <c r="G1327" s="973"/>
      <c r="H1327" s="973"/>
      <c r="I1327" s="973"/>
      <c r="J1327" s="973"/>
      <c r="K1327" s="973"/>
      <c r="L1327" s="973"/>
      <c r="M1327" s="17"/>
      <c r="N1327" s="17"/>
    </row>
    <row r="1328" spans="1:14">
      <c r="A1328" s="973"/>
      <c r="B1328" s="973"/>
      <c r="C1328" s="973"/>
      <c r="D1328" s="973"/>
      <c r="E1328" s="973"/>
      <c r="F1328" s="973"/>
      <c r="G1328" s="973"/>
      <c r="H1328" s="973"/>
      <c r="I1328" s="973"/>
      <c r="J1328" s="973"/>
      <c r="K1328" s="973"/>
      <c r="L1328" s="973"/>
      <c r="M1328" s="17"/>
      <c r="N1328" s="17"/>
    </row>
    <row r="1329" spans="1:14">
      <c r="A1329" s="973"/>
      <c r="B1329" s="973"/>
      <c r="C1329" s="973"/>
      <c r="D1329" s="973"/>
      <c r="E1329" s="973"/>
      <c r="F1329" s="973"/>
      <c r="G1329" s="973"/>
      <c r="H1329" s="973"/>
      <c r="I1329" s="973"/>
      <c r="J1329" s="973"/>
      <c r="K1329" s="973"/>
      <c r="L1329" s="973"/>
      <c r="M1329" s="17"/>
      <c r="N1329" s="17"/>
    </row>
    <row r="1330" spans="1:14">
      <c r="A1330" s="973"/>
      <c r="B1330" s="973"/>
      <c r="C1330" s="973"/>
      <c r="D1330" s="973"/>
      <c r="E1330" s="973"/>
      <c r="F1330" s="973"/>
      <c r="G1330" s="973"/>
      <c r="H1330" s="973"/>
      <c r="I1330" s="973"/>
      <c r="J1330" s="973"/>
      <c r="K1330" s="973"/>
      <c r="L1330" s="973"/>
      <c r="M1330" s="17"/>
      <c r="N1330" s="17"/>
    </row>
    <row r="1331" spans="1:14">
      <c r="A1331" s="973"/>
      <c r="B1331" s="973"/>
      <c r="C1331" s="973"/>
      <c r="D1331" s="973"/>
      <c r="E1331" s="973"/>
      <c r="F1331" s="973"/>
      <c r="G1331" s="973"/>
      <c r="H1331" s="973"/>
      <c r="I1331" s="973"/>
      <c r="J1331" s="973"/>
      <c r="K1331" s="973"/>
      <c r="L1331" s="973"/>
      <c r="M1331" s="17"/>
      <c r="N1331" s="17"/>
    </row>
    <row r="1332" spans="1:14">
      <c r="A1332" s="973"/>
      <c r="B1332" s="973"/>
      <c r="C1332" s="973"/>
      <c r="D1332" s="973"/>
      <c r="E1332" s="973"/>
      <c r="F1332" s="973"/>
      <c r="G1332" s="973"/>
      <c r="H1332" s="973"/>
      <c r="I1332" s="973"/>
      <c r="J1332" s="973"/>
      <c r="K1332" s="973"/>
      <c r="L1332" s="973"/>
      <c r="M1332" s="17"/>
      <c r="N1332" s="17"/>
    </row>
    <row r="1333" spans="1:14">
      <c r="A1333" s="973"/>
      <c r="B1333" s="973"/>
      <c r="C1333" s="973"/>
      <c r="D1333" s="973"/>
      <c r="E1333" s="973"/>
      <c r="F1333" s="973"/>
      <c r="G1333" s="973"/>
      <c r="H1333" s="973"/>
      <c r="I1333" s="973"/>
      <c r="J1333" s="973"/>
      <c r="K1333" s="973"/>
      <c r="L1333" s="973"/>
      <c r="M1333" s="17"/>
      <c r="N1333" s="17"/>
    </row>
    <row r="1334" spans="1:14">
      <c r="A1334" s="973"/>
      <c r="B1334" s="973"/>
      <c r="C1334" s="973"/>
      <c r="D1334" s="973"/>
      <c r="E1334" s="973"/>
      <c r="F1334" s="973"/>
      <c r="G1334" s="973"/>
      <c r="H1334" s="973"/>
      <c r="I1334" s="973"/>
      <c r="J1334" s="973"/>
      <c r="K1334" s="973"/>
      <c r="L1334" s="973"/>
      <c r="M1334" s="17"/>
      <c r="N1334" s="17"/>
    </row>
    <row r="1335" spans="1:14">
      <c r="A1335" s="973"/>
      <c r="B1335" s="973"/>
      <c r="C1335" s="973"/>
      <c r="D1335" s="973"/>
      <c r="E1335" s="973"/>
      <c r="F1335" s="973"/>
      <c r="G1335" s="973"/>
      <c r="H1335" s="973"/>
      <c r="I1335" s="973"/>
      <c r="J1335" s="973"/>
      <c r="K1335" s="973"/>
      <c r="L1335" s="973"/>
      <c r="M1335" s="17"/>
      <c r="N1335" s="17"/>
    </row>
    <row r="1336" spans="1:14">
      <c r="A1336" s="973"/>
      <c r="B1336" s="973"/>
      <c r="C1336" s="973"/>
      <c r="D1336" s="973"/>
      <c r="E1336" s="973"/>
      <c r="F1336" s="973"/>
      <c r="G1336" s="973"/>
      <c r="H1336" s="973"/>
      <c r="I1336" s="973"/>
      <c r="J1336" s="973"/>
      <c r="K1336" s="973"/>
      <c r="L1336" s="973"/>
      <c r="M1336" s="17"/>
      <c r="N1336" s="17"/>
    </row>
    <row r="1337" spans="1:14">
      <c r="A1337" s="973"/>
      <c r="B1337" s="973"/>
      <c r="C1337" s="973"/>
      <c r="D1337" s="973"/>
      <c r="E1337" s="973"/>
      <c r="F1337" s="973"/>
      <c r="G1337" s="973"/>
      <c r="H1337" s="973"/>
      <c r="I1337" s="973"/>
      <c r="J1337" s="973"/>
      <c r="K1337" s="973"/>
      <c r="L1337" s="973"/>
      <c r="M1337" s="17"/>
      <c r="N1337" s="17"/>
    </row>
    <row r="1338" spans="1:14">
      <c r="A1338" s="973"/>
      <c r="B1338" s="973"/>
      <c r="C1338" s="973"/>
      <c r="D1338" s="973"/>
      <c r="E1338" s="973"/>
      <c r="F1338" s="973"/>
      <c r="G1338" s="973"/>
      <c r="H1338" s="973"/>
      <c r="I1338" s="973"/>
      <c r="J1338" s="973"/>
      <c r="K1338" s="973"/>
      <c r="L1338" s="973"/>
      <c r="M1338" s="17"/>
      <c r="N1338" s="17"/>
    </row>
    <row r="1339" spans="1:14">
      <c r="A1339" s="973"/>
      <c r="B1339" s="973"/>
      <c r="C1339" s="973"/>
      <c r="D1339" s="973"/>
      <c r="E1339" s="973"/>
      <c r="F1339" s="973"/>
      <c r="G1339" s="973"/>
      <c r="H1339" s="973"/>
      <c r="I1339" s="973"/>
      <c r="J1339" s="973"/>
      <c r="K1339" s="973"/>
      <c r="L1339" s="973"/>
      <c r="M1339" s="17"/>
      <c r="N1339" s="17"/>
    </row>
    <row r="1340" spans="1:14">
      <c r="A1340" s="973"/>
      <c r="B1340" s="973"/>
      <c r="C1340" s="973"/>
      <c r="D1340" s="973"/>
      <c r="E1340" s="973"/>
      <c r="F1340" s="973"/>
      <c r="G1340" s="973"/>
      <c r="H1340" s="973"/>
      <c r="I1340" s="973"/>
      <c r="J1340" s="973"/>
      <c r="K1340" s="973"/>
      <c r="L1340" s="973"/>
      <c r="M1340" s="17"/>
      <c r="N1340" s="17"/>
    </row>
    <row r="1341" spans="1:14">
      <c r="A1341" s="973"/>
      <c r="B1341" s="973"/>
      <c r="C1341" s="973"/>
      <c r="D1341" s="973"/>
      <c r="E1341" s="973"/>
      <c r="F1341" s="973"/>
      <c r="G1341" s="973"/>
      <c r="H1341" s="973"/>
      <c r="I1341" s="973"/>
      <c r="J1341" s="973"/>
      <c r="K1341" s="973"/>
      <c r="L1341" s="973"/>
      <c r="M1341" s="17"/>
      <c r="N1341" s="17"/>
    </row>
    <row r="1342" spans="1:14">
      <c r="A1342" s="973"/>
      <c r="B1342" s="973"/>
      <c r="C1342" s="973"/>
      <c r="D1342" s="973"/>
      <c r="E1342" s="973"/>
      <c r="F1342" s="973"/>
      <c r="G1342" s="973"/>
      <c r="H1342" s="973"/>
      <c r="I1342" s="973"/>
      <c r="J1342" s="973"/>
      <c r="K1342" s="973"/>
      <c r="L1342" s="973"/>
      <c r="M1342" s="17"/>
      <c r="N1342" s="17"/>
    </row>
    <row r="1343" spans="1:14">
      <c r="A1343" s="973"/>
      <c r="B1343" s="973"/>
      <c r="C1343" s="973"/>
      <c r="D1343" s="973"/>
      <c r="E1343" s="973"/>
      <c r="F1343" s="973"/>
      <c r="G1343" s="973"/>
      <c r="H1343" s="973"/>
      <c r="I1343" s="973"/>
      <c r="J1343" s="973"/>
      <c r="K1343" s="973"/>
      <c r="L1343" s="973"/>
      <c r="M1343" s="17"/>
      <c r="N1343" s="17"/>
    </row>
    <row r="1344" spans="1:14">
      <c r="A1344" s="973"/>
      <c r="B1344" s="973"/>
      <c r="C1344" s="973"/>
      <c r="D1344" s="973"/>
      <c r="E1344" s="973"/>
      <c r="F1344" s="973"/>
      <c r="G1344" s="973"/>
      <c r="H1344" s="973"/>
      <c r="I1344" s="973"/>
      <c r="J1344" s="973"/>
      <c r="K1344" s="973"/>
      <c r="L1344" s="973"/>
      <c r="M1344" s="17"/>
      <c r="N1344" s="17"/>
    </row>
    <row r="1345" spans="1:14">
      <c r="A1345" s="973"/>
      <c r="B1345" s="973"/>
      <c r="C1345" s="973"/>
      <c r="D1345" s="973"/>
      <c r="E1345" s="973"/>
      <c r="F1345" s="973"/>
      <c r="G1345" s="973"/>
      <c r="H1345" s="973"/>
      <c r="I1345" s="973"/>
      <c r="J1345" s="973"/>
      <c r="K1345" s="973"/>
      <c r="L1345" s="973"/>
      <c r="M1345" s="17"/>
      <c r="N1345" s="17"/>
    </row>
    <row r="1346" spans="1:14">
      <c r="A1346" s="973"/>
      <c r="B1346" s="973"/>
      <c r="C1346" s="973"/>
      <c r="D1346" s="973"/>
      <c r="E1346" s="973"/>
      <c r="F1346" s="973"/>
      <c r="G1346" s="973"/>
      <c r="H1346" s="973"/>
      <c r="I1346" s="973"/>
      <c r="J1346" s="973"/>
      <c r="K1346" s="973"/>
      <c r="L1346" s="973"/>
      <c r="M1346" s="17"/>
      <c r="N1346" s="17"/>
    </row>
    <row r="1347" spans="1:14">
      <c r="A1347" s="973"/>
      <c r="B1347" s="973"/>
      <c r="C1347" s="973"/>
      <c r="D1347" s="973"/>
      <c r="E1347" s="973"/>
      <c r="F1347" s="973"/>
      <c r="G1347" s="973"/>
      <c r="H1347" s="973"/>
      <c r="I1347" s="973"/>
      <c r="J1347" s="973"/>
      <c r="K1347" s="973"/>
      <c r="L1347" s="973"/>
      <c r="M1347" s="17"/>
      <c r="N1347" s="17"/>
    </row>
    <row r="1348" spans="1:14">
      <c r="A1348" s="973"/>
      <c r="B1348" s="973"/>
      <c r="C1348" s="973"/>
      <c r="D1348" s="973"/>
      <c r="E1348" s="973"/>
      <c r="F1348" s="973"/>
      <c r="G1348" s="973"/>
      <c r="H1348" s="973"/>
      <c r="I1348" s="973"/>
      <c r="J1348" s="973"/>
      <c r="K1348" s="973"/>
      <c r="L1348" s="973"/>
      <c r="M1348" s="17"/>
      <c r="N1348" s="17"/>
    </row>
    <row r="1349" spans="1:14">
      <c r="A1349" s="973"/>
      <c r="B1349" s="973"/>
      <c r="C1349" s="973"/>
      <c r="D1349" s="973"/>
      <c r="E1349" s="973"/>
      <c r="F1349" s="973"/>
      <c r="G1349" s="973"/>
      <c r="H1349" s="973"/>
      <c r="I1349" s="973"/>
      <c r="J1349" s="973"/>
      <c r="K1349" s="973"/>
      <c r="L1349" s="973"/>
      <c r="M1349" s="17"/>
      <c r="N1349" s="17"/>
    </row>
    <row r="1350" spans="1:14">
      <c r="A1350" s="973"/>
      <c r="B1350" s="973"/>
      <c r="C1350" s="973"/>
      <c r="D1350" s="973"/>
      <c r="E1350" s="973"/>
      <c r="F1350" s="973"/>
      <c r="G1350" s="973"/>
      <c r="H1350" s="973"/>
      <c r="I1350" s="973"/>
      <c r="J1350" s="973"/>
      <c r="K1350" s="973"/>
      <c r="L1350" s="973"/>
      <c r="M1350" s="17"/>
      <c r="N1350" s="17"/>
    </row>
    <row r="1351" spans="1:14">
      <c r="A1351" s="973"/>
      <c r="B1351" s="973"/>
      <c r="C1351" s="973"/>
      <c r="D1351" s="973"/>
      <c r="E1351" s="973"/>
      <c r="F1351" s="973"/>
      <c r="G1351" s="973"/>
      <c r="H1351" s="973"/>
      <c r="I1351" s="973"/>
      <c r="J1351" s="973"/>
      <c r="K1351" s="973"/>
      <c r="L1351" s="973"/>
      <c r="M1351" s="17"/>
      <c r="N1351" s="17"/>
    </row>
    <row r="1352" spans="1:14">
      <c r="A1352" s="973"/>
      <c r="B1352" s="973"/>
      <c r="C1352" s="973"/>
      <c r="D1352" s="973"/>
      <c r="E1352" s="973"/>
      <c r="F1352" s="973"/>
      <c r="G1352" s="973"/>
      <c r="H1352" s="973"/>
      <c r="I1352" s="973"/>
      <c r="J1352" s="973"/>
      <c r="K1352" s="973"/>
      <c r="L1352" s="973"/>
      <c r="M1352" s="17"/>
      <c r="N1352" s="17"/>
    </row>
    <row r="1353" spans="1:14">
      <c r="A1353" s="973"/>
      <c r="B1353" s="973"/>
      <c r="C1353" s="973"/>
      <c r="D1353" s="973"/>
      <c r="E1353" s="973"/>
      <c r="F1353" s="973"/>
      <c r="G1353" s="973"/>
      <c r="H1353" s="973"/>
      <c r="I1353" s="973"/>
      <c r="J1353" s="973"/>
      <c r="K1353" s="973"/>
      <c r="L1353" s="973"/>
      <c r="M1353" s="17"/>
      <c r="N1353" s="17"/>
    </row>
  </sheetData>
  <mergeCells count="13">
    <mergeCell ref="H89:K89"/>
    <mergeCell ref="H90:K90"/>
    <mergeCell ref="K1:L1"/>
    <mergeCell ref="A2:L2"/>
    <mergeCell ref="C4:L4"/>
    <mergeCell ref="A6:A8"/>
    <mergeCell ref="B6:F6"/>
    <mergeCell ref="G6:K6"/>
    <mergeCell ref="L6:L8"/>
    <mergeCell ref="B7:E7"/>
    <mergeCell ref="F7:F8"/>
    <mergeCell ref="G7:J7"/>
    <mergeCell ref="K7:K8"/>
  </mergeCells>
  <printOptions horizontalCentered="1"/>
  <pageMargins left="0.2" right="0.2" top="0.75" bottom="0.75" header="0.3" footer="0.3"/>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0"/>
  <sheetViews>
    <sheetView topLeftCell="A88" zoomScale="80" zoomScaleNormal="80" zoomScaleSheetLayoutView="100" workbookViewId="0">
      <selection activeCell="A2" sqref="A1:L112"/>
    </sheetView>
  </sheetViews>
  <sheetFormatPr defaultRowHeight="14.25"/>
  <cols>
    <col min="1" max="1" width="39.5703125" style="95" customWidth="1"/>
    <col min="2" max="2" width="8.42578125" style="676" customWidth="1"/>
    <col min="3" max="3" width="11.85546875" style="95" customWidth="1"/>
    <col min="4" max="4" width="9.85546875" style="95" customWidth="1"/>
    <col min="5" max="5" width="9.28515625" style="95" customWidth="1"/>
    <col min="6" max="6" width="14.5703125" style="95" customWidth="1"/>
    <col min="7" max="7" width="11.42578125" style="95" customWidth="1"/>
    <col min="8" max="8" width="16" style="95" customWidth="1"/>
    <col min="9" max="9" width="12.85546875" style="95" customWidth="1"/>
    <col min="10" max="10" width="13.28515625" style="95" customWidth="1"/>
    <col min="11" max="11" width="12.140625" style="95" customWidth="1"/>
    <col min="12" max="12" width="20.42578125" style="749" customWidth="1"/>
    <col min="13" max="16384" width="9.140625" style="93"/>
  </cols>
  <sheetData>
    <row r="1" spans="1:22" s="678" customFormat="1" ht="15" customHeight="1">
      <c r="A1" s="210"/>
      <c r="B1" s="675"/>
      <c r="C1" s="210"/>
      <c r="D1" s="210"/>
      <c r="E1" s="210"/>
      <c r="F1" s="210"/>
      <c r="G1" s="210"/>
      <c r="H1" s="210"/>
      <c r="I1" s="210"/>
      <c r="J1" s="210"/>
      <c r="K1" s="1125" t="s">
        <v>518</v>
      </c>
      <c r="L1" s="1125"/>
    </row>
    <row r="2" spans="1:22" ht="21" customHeight="1">
      <c r="A2" s="1126" t="s">
        <v>896</v>
      </c>
      <c r="B2" s="1126"/>
      <c r="C2" s="1126"/>
      <c r="D2" s="1126"/>
      <c r="E2" s="1126"/>
      <c r="F2" s="1126"/>
      <c r="G2" s="1126"/>
      <c r="H2" s="1126"/>
      <c r="I2" s="1126"/>
      <c r="J2" s="1126"/>
      <c r="K2" s="1126"/>
      <c r="N2" s="94"/>
      <c r="O2" s="94"/>
      <c r="P2" s="94"/>
      <c r="Q2" s="94"/>
      <c r="R2" s="94"/>
      <c r="S2" s="94"/>
      <c r="T2" s="94"/>
      <c r="U2" s="94"/>
      <c r="V2" s="94"/>
    </row>
    <row r="3" spans="1:22" ht="12" customHeight="1">
      <c r="A3" s="675"/>
      <c r="B3" s="675"/>
      <c r="C3" s="675"/>
      <c r="D3" s="675"/>
      <c r="E3" s="675"/>
      <c r="F3" s="675"/>
      <c r="G3" s="675"/>
      <c r="H3" s="675"/>
      <c r="I3" s="675"/>
      <c r="J3" s="675"/>
      <c r="K3" s="675"/>
      <c r="N3" s="94"/>
      <c r="O3" s="94"/>
      <c r="P3" s="94"/>
      <c r="Q3" s="94"/>
      <c r="R3" s="94"/>
      <c r="S3" s="94"/>
      <c r="T3" s="94"/>
      <c r="U3" s="94"/>
      <c r="V3" s="94"/>
    </row>
    <row r="4" spans="1:22" ht="15" customHeight="1">
      <c r="A4" s="104" t="s">
        <v>644</v>
      </c>
      <c r="B4" s="378"/>
      <c r="C4" s="104" t="s">
        <v>1043</v>
      </c>
      <c r="D4" s="677"/>
      <c r="E4" s="677"/>
      <c r="F4" s="675"/>
      <c r="G4" s="675"/>
      <c r="H4" s="675"/>
      <c r="I4" s="675"/>
      <c r="J4" s="675"/>
      <c r="L4" s="750"/>
      <c r="M4" s="679"/>
      <c r="N4" s="94"/>
      <c r="O4" s="94"/>
      <c r="P4" s="94"/>
      <c r="Q4" s="94"/>
      <c r="R4" s="94"/>
      <c r="S4" s="94"/>
      <c r="T4" s="94"/>
      <c r="U4" s="94"/>
      <c r="V4" s="94"/>
    </row>
    <row r="5" spans="1:22" ht="15" customHeight="1">
      <c r="A5" s="675"/>
      <c r="B5" s="675"/>
      <c r="C5" s="675"/>
      <c r="D5" s="675"/>
      <c r="E5" s="675"/>
      <c r="F5" s="675"/>
      <c r="G5" s="675"/>
      <c r="H5" s="675"/>
      <c r="I5" s="675"/>
      <c r="J5" s="675"/>
      <c r="K5" s="211" t="s">
        <v>23</v>
      </c>
      <c r="L5" s="750"/>
      <c r="M5" s="679"/>
      <c r="N5" s="94"/>
      <c r="O5" s="94"/>
      <c r="P5" s="94"/>
      <c r="Q5" s="94"/>
      <c r="R5" s="94"/>
      <c r="S5" s="94"/>
      <c r="T5" s="94"/>
      <c r="U5" s="94"/>
      <c r="V5" s="94"/>
    </row>
    <row r="6" spans="1:22" s="386" customFormat="1" ht="15" customHeight="1">
      <c r="A6" s="1113" t="s">
        <v>190</v>
      </c>
      <c r="B6" s="1113" t="s">
        <v>191</v>
      </c>
      <c r="C6" s="1113"/>
      <c r="D6" s="1113"/>
      <c r="E6" s="1113"/>
      <c r="F6" s="1113"/>
      <c r="G6" s="1113" t="s">
        <v>192</v>
      </c>
      <c r="H6" s="1113"/>
      <c r="I6" s="1113"/>
      <c r="J6" s="1113" t="s">
        <v>199</v>
      </c>
      <c r="K6" s="1113"/>
      <c r="L6" s="1113"/>
      <c r="M6" s="391"/>
      <c r="N6" s="391"/>
      <c r="O6" s="391"/>
      <c r="P6" s="391"/>
      <c r="Q6" s="391"/>
      <c r="R6" s="391"/>
      <c r="S6" s="391"/>
      <c r="T6" s="391"/>
      <c r="U6" s="391"/>
      <c r="V6" s="391"/>
    </row>
    <row r="7" spans="1:22" s="681" customFormat="1" ht="155.25" customHeight="1">
      <c r="A7" s="1113"/>
      <c r="B7" s="1127" t="s">
        <v>200</v>
      </c>
      <c r="C7" s="1000" t="s">
        <v>201</v>
      </c>
      <c r="D7" s="1000" t="s">
        <v>202</v>
      </c>
      <c r="E7" s="1000" t="s">
        <v>475</v>
      </c>
      <c r="F7" s="1000" t="s">
        <v>203</v>
      </c>
      <c r="G7" s="1000" t="s">
        <v>263</v>
      </c>
      <c r="H7" s="1000" t="s">
        <v>882</v>
      </c>
      <c r="I7" s="1000" t="s">
        <v>22</v>
      </c>
      <c r="J7" s="1000" t="s">
        <v>883</v>
      </c>
      <c r="K7" s="1000" t="s">
        <v>884</v>
      </c>
      <c r="L7" s="692" t="s">
        <v>176</v>
      </c>
      <c r="M7" s="680"/>
      <c r="N7" s="680"/>
      <c r="O7" s="680"/>
      <c r="P7" s="680"/>
      <c r="Q7" s="680"/>
      <c r="R7" s="680"/>
      <c r="S7" s="680"/>
      <c r="T7" s="680"/>
      <c r="U7" s="680"/>
      <c r="V7" s="680"/>
    </row>
    <row r="8" spans="1:22" s="386" customFormat="1" ht="19.5" customHeight="1">
      <c r="A8" s="1113"/>
      <c r="B8" s="1127"/>
      <c r="C8" s="996" t="s">
        <v>1</v>
      </c>
      <c r="D8" s="996" t="s">
        <v>2</v>
      </c>
      <c r="E8" s="692" t="s">
        <v>1044</v>
      </c>
      <c r="F8" s="997" t="s">
        <v>187</v>
      </c>
      <c r="G8" s="996" t="s">
        <v>5</v>
      </c>
      <c r="H8" s="996" t="s">
        <v>6</v>
      </c>
      <c r="I8" s="692" t="s">
        <v>1045</v>
      </c>
      <c r="J8" s="998" t="s">
        <v>264</v>
      </c>
      <c r="K8" s="997" t="s">
        <v>265</v>
      </c>
      <c r="L8" s="751"/>
      <c r="M8" s="391"/>
      <c r="N8" s="391"/>
      <c r="O8" s="391"/>
      <c r="P8" s="391"/>
      <c r="Q8" s="391"/>
      <c r="R8" s="391"/>
      <c r="S8" s="391"/>
      <c r="T8" s="391"/>
      <c r="U8" s="391"/>
      <c r="V8" s="391"/>
    </row>
    <row r="9" spans="1:22" ht="21" customHeight="1">
      <c r="A9" s="562" t="s">
        <v>255</v>
      </c>
      <c r="B9" s="569"/>
      <c r="C9" s="563"/>
      <c r="D9" s="563"/>
      <c r="E9" s="570"/>
      <c r="F9" s="563"/>
      <c r="G9" s="563"/>
      <c r="H9" s="563"/>
      <c r="I9" s="563"/>
      <c r="J9" s="563"/>
      <c r="K9" s="563"/>
      <c r="L9" s="587"/>
      <c r="M9" s="94"/>
      <c r="N9" s="94"/>
      <c r="O9" s="94"/>
      <c r="P9" s="94"/>
      <c r="Q9" s="94"/>
      <c r="R9" s="94"/>
      <c r="S9" s="94"/>
      <c r="T9" s="94"/>
      <c r="U9" s="94"/>
      <c r="V9" s="94"/>
    </row>
    <row r="10" spans="1:22" ht="25.5" customHeight="1">
      <c r="A10" s="571" t="s">
        <v>471</v>
      </c>
      <c r="B10" s="569"/>
      <c r="C10" s="563"/>
      <c r="D10" s="563"/>
      <c r="E10" s="563"/>
      <c r="F10" s="563"/>
      <c r="G10" s="563"/>
      <c r="H10" s="563"/>
      <c r="I10" s="563"/>
      <c r="J10" s="563"/>
      <c r="K10" s="563"/>
      <c r="L10" s="587"/>
      <c r="M10" s="94"/>
      <c r="N10" s="94"/>
      <c r="O10" s="94"/>
      <c r="P10" s="94"/>
      <c r="Q10" s="94"/>
      <c r="R10" s="94"/>
      <c r="S10" s="94"/>
      <c r="T10" s="94"/>
      <c r="U10" s="94"/>
      <c r="V10" s="94"/>
    </row>
    <row r="11" spans="1:22" ht="32.25" customHeight="1">
      <c r="A11" s="577" t="s">
        <v>1042</v>
      </c>
      <c r="B11" s="569"/>
      <c r="C11" s="563"/>
      <c r="D11" s="563"/>
      <c r="E11" s="563"/>
      <c r="F11" s="563"/>
      <c r="G11" s="563"/>
      <c r="H11" s="563"/>
      <c r="I11" s="563"/>
      <c r="J11" s="563"/>
      <c r="K11" s="563"/>
      <c r="L11" s="587"/>
      <c r="M11" s="94"/>
      <c r="N11" s="94"/>
      <c r="O11" s="94"/>
      <c r="P11" s="94"/>
      <c r="Q11" s="94"/>
      <c r="R11" s="94"/>
      <c r="S11" s="94"/>
      <c r="T11" s="94"/>
      <c r="U11" s="94"/>
      <c r="V11" s="94"/>
    </row>
    <row r="12" spans="1:22" ht="42.75" customHeight="1">
      <c r="A12" s="395" t="s">
        <v>519</v>
      </c>
      <c r="B12" s="569"/>
      <c r="C12" s="563"/>
      <c r="D12" s="563"/>
      <c r="E12" s="563"/>
      <c r="F12" s="563"/>
      <c r="G12" s="563"/>
      <c r="H12" s="563"/>
      <c r="I12" s="563"/>
      <c r="J12" s="563"/>
      <c r="K12" s="563"/>
      <c r="L12" s="587"/>
      <c r="M12" s="94"/>
      <c r="N12" s="94"/>
      <c r="O12" s="94"/>
      <c r="P12" s="94"/>
      <c r="Q12" s="94"/>
      <c r="R12" s="94"/>
      <c r="S12" s="94"/>
      <c r="T12" s="94"/>
      <c r="U12" s="94"/>
      <c r="V12" s="94"/>
    </row>
    <row r="13" spans="1:22" ht="15" customHeight="1">
      <c r="A13" s="562" t="s">
        <v>137</v>
      </c>
      <c r="B13" s="569"/>
      <c r="C13" s="563"/>
      <c r="D13" s="563"/>
      <c r="E13" s="563"/>
      <c r="F13" s="563"/>
      <c r="G13" s="563"/>
      <c r="H13" s="563"/>
      <c r="I13" s="563"/>
      <c r="J13" s="563"/>
      <c r="K13" s="563"/>
      <c r="L13" s="587"/>
      <c r="M13" s="94"/>
      <c r="N13" s="94"/>
      <c r="O13" s="94"/>
      <c r="P13" s="94"/>
      <c r="Q13" s="94"/>
      <c r="R13" s="94"/>
      <c r="S13" s="94"/>
      <c r="T13" s="94"/>
      <c r="U13" s="94"/>
      <c r="V13" s="94"/>
    </row>
    <row r="14" spans="1:22" ht="17.25" customHeight="1">
      <c r="A14" s="560" t="s">
        <v>520</v>
      </c>
      <c r="B14" s="682">
        <v>22</v>
      </c>
      <c r="C14" s="572">
        <v>3300000</v>
      </c>
      <c r="D14" s="572">
        <v>79200</v>
      </c>
      <c r="E14" s="572">
        <v>0</v>
      </c>
      <c r="F14" s="572">
        <f>(C14+D14+E14)</f>
        <v>3379200</v>
      </c>
      <c r="G14" s="572">
        <v>3379199</v>
      </c>
      <c r="H14" s="572"/>
      <c r="I14" s="572">
        <f>(G14+H14)</f>
        <v>3379199</v>
      </c>
      <c r="J14" s="572">
        <f>(F14-I14)</f>
        <v>1</v>
      </c>
      <c r="K14" s="572">
        <f>(J14/F14)*100</f>
        <v>2.9592803030303031E-5</v>
      </c>
      <c r="L14" s="683"/>
      <c r="M14" s="1008"/>
      <c r="N14" s="1009"/>
      <c r="O14" s="94"/>
      <c r="P14" s="94"/>
      <c r="Q14" s="94"/>
      <c r="R14" s="94"/>
      <c r="S14" s="94"/>
      <c r="T14" s="94"/>
      <c r="U14" s="94"/>
      <c r="V14" s="94"/>
    </row>
    <row r="15" spans="1:22" ht="14.25" customHeight="1">
      <c r="A15" s="563" t="s">
        <v>521</v>
      </c>
      <c r="B15" s="682">
        <v>22</v>
      </c>
      <c r="C15" s="572">
        <v>930000</v>
      </c>
      <c r="D15" s="572">
        <v>-85800</v>
      </c>
      <c r="E15" s="572">
        <v>-13000</v>
      </c>
      <c r="F15" s="572">
        <f t="shared" ref="F15:F67" si="0">(C15+D15+E15)</f>
        <v>831200</v>
      </c>
      <c r="G15" s="572">
        <v>669675</v>
      </c>
      <c r="H15" s="572"/>
      <c r="I15" s="572">
        <f t="shared" ref="I15:I67" si="1">(G15+H15)</f>
        <v>669675</v>
      </c>
      <c r="J15" s="572">
        <f t="shared" ref="J15:J67" si="2">(F15-I15)</f>
        <v>161525</v>
      </c>
      <c r="K15" s="572">
        <f t="shared" ref="K15:K67" si="3">(J15/F15)*100</f>
        <v>19.432747834456208</v>
      </c>
      <c r="L15" s="683"/>
      <c r="M15" s="1008"/>
      <c r="N15" s="1009"/>
      <c r="O15" s="94"/>
      <c r="P15" s="94"/>
      <c r="Q15" s="94"/>
      <c r="R15" s="94"/>
      <c r="S15" s="94"/>
      <c r="T15" s="94"/>
      <c r="U15" s="94"/>
      <c r="V15" s="94"/>
    </row>
    <row r="16" spans="1:22" ht="15">
      <c r="A16" s="560" t="s">
        <v>522</v>
      </c>
      <c r="B16" s="682">
        <v>22</v>
      </c>
      <c r="C16" s="572">
        <v>1800000</v>
      </c>
      <c r="D16" s="572">
        <v>131000</v>
      </c>
      <c r="E16" s="572">
        <v>0</v>
      </c>
      <c r="F16" s="572">
        <f t="shared" si="0"/>
        <v>1931000</v>
      </c>
      <c r="G16" s="572">
        <v>1915489</v>
      </c>
      <c r="H16" s="572"/>
      <c r="I16" s="572">
        <f t="shared" si="1"/>
        <v>1915489</v>
      </c>
      <c r="J16" s="572">
        <f t="shared" si="2"/>
        <v>15511</v>
      </c>
      <c r="K16" s="572">
        <f t="shared" si="3"/>
        <v>0.80326255825996884</v>
      </c>
      <c r="L16" s="683"/>
      <c r="M16" s="1008"/>
      <c r="N16" s="1009"/>
      <c r="O16" s="94"/>
      <c r="P16" s="94"/>
      <c r="Q16" s="94"/>
      <c r="R16" s="94"/>
      <c r="S16" s="94"/>
      <c r="T16" s="94"/>
      <c r="U16" s="94"/>
      <c r="V16" s="94"/>
    </row>
    <row r="17" spans="1:22" s="558" customFormat="1" ht="30" customHeight="1">
      <c r="A17" s="1001" t="s">
        <v>523</v>
      </c>
      <c r="B17" s="685"/>
      <c r="C17" s="744">
        <f>(C14+C15+C16)</f>
        <v>6030000</v>
      </c>
      <c r="D17" s="744">
        <f>(D14+D15+D16)</f>
        <v>124400</v>
      </c>
      <c r="E17" s="744">
        <f>(E14+E15+E16)</f>
        <v>-13000</v>
      </c>
      <c r="F17" s="746">
        <f t="shared" si="0"/>
        <v>6141400</v>
      </c>
      <c r="G17" s="744">
        <f>(G14+G15+G16)</f>
        <v>5964363</v>
      </c>
      <c r="H17" s="744">
        <f>(H14+H15+H16)</f>
        <v>0</v>
      </c>
      <c r="I17" s="746">
        <f t="shared" si="1"/>
        <v>5964363</v>
      </c>
      <c r="J17" s="746">
        <f t="shared" si="2"/>
        <v>177037</v>
      </c>
      <c r="K17" s="746">
        <f t="shared" si="3"/>
        <v>2.8826814732797081</v>
      </c>
      <c r="L17" s="999"/>
      <c r="M17" s="686"/>
      <c r="N17" s="686"/>
      <c r="O17" s="686"/>
      <c r="P17" s="686"/>
      <c r="Q17" s="686"/>
      <c r="R17" s="686"/>
      <c r="S17" s="686"/>
      <c r="T17" s="686"/>
      <c r="U17" s="686"/>
      <c r="V17" s="686"/>
    </row>
    <row r="18" spans="1:22" ht="15">
      <c r="A18" s="562" t="s">
        <v>138</v>
      </c>
      <c r="B18" s="682"/>
      <c r="C18" s="573"/>
      <c r="D18" s="573"/>
      <c r="E18" s="573"/>
      <c r="F18" s="572">
        <f t="shared" si="0"/>
        <v>0</v>
      </c>
      <c r="G18" s="573"/>
      <c r="H18" s="573"/>
      <c r="I18" s="572">
        <f t="shared" si="1"/>
        <v>0</v>
      </c>
      <c r="J18" s="572">
        <f t="shared" si="2"/>
        <v>0</v>
      </c>
      <c r="K18" s="572"/>
      <c r="L18" s="684"/>
      <c r="M18" s="94"/>
      <c r="N18" s="94"/>
      <c r="O18" s="94"/>
      <c r="P18" s="94"/>
      <c r="Q18" s="94"/>
      <c r="R18" s="94"/>
      <c r="S18" s="94"/>
      <c r="T18" s="94"/>
      <c r="U18" s="94"/>
      <c r="V18" s="94"/>
    </row>
    <row r="19" spans="1:22" ht="17.25" customHeight="1">
      <c r="A19" s="574" t="s">
        <v>524</v>
      </c>
      <c r="B19" s="914">
        <v>22</v>
      </c>
      <c r="C19" s="573">
        <v>220000</v>
      </c>
      <c r="D19" s="573">
        <v>-13200</v>
      </c>
      <c r="E19" s="744"/>
      <c r="F19" s="572">
        <f t="shared" si="0"/>
        <v>206800</v>
      </c>
      <c r="G19" s="573">
        <v>181200</v>
      </c>
      <c r="H19" s="744"/>
      <c r="I19" s="572">
        <f t="shared" si="1"/>
        <v>181200</v>
      </c>
      <c r="J19" s="572">
        <f t="shared" si="2"/>
        <v>25600</v>
      </c>
      <c r="K19" s="572">
        <f t="shared" si="3"/>
        <v>12.379110251450678</v>
      </c>
      <c r="L19" s="587"/>
      <c r="M19" s="94"/>
      <c r="N19" s="94"/>
      <c r="O19" s="94"/>
      <c r="P19" s="94"/>
      <c r="Q19" s="94"/>
      <c r="R19" s="94"/>
      <c r="S19" s="94"/>
      <c r="T19" s="94"/>
      <c r="U19" s="94"/>
      <c r="V19" s="94"/>
    </row>
    <row r="20" spans="1:22" ht="15.75" customHeight="1">
      <c r="A20" s="560" t="s">
        <v>525</v>
      </c>
      <c r="B20" s="682">
        <v>22</v>
      </c>
      <c r="C20" s="573"/>
      <c r="D20" s="573"/>
      <c r="E20" s="573"/>
      <c r="F20" s="572">
        <f t="shared" si="0"/>
        <v>0</v>
      </c>
      <c r="G20" s="573"/>
      <c r="H20" s="573"/>
      <c r="I20" s="572">
        <f t="shared" si="1"/>
        <v>0</v>
      </c>
      <c r="J20" s="572">
        <f t="shared" si="2"/>
        <v>0</v>
      </c>
      <c r="K20" s="572"/>
      <c r="L20" s="684"/>
      <c r="M20" s="94"/>
      <c r="N20" s="94"/>
      <c r="O20" s="94"/>
      <c r="P20" s="94"/>
      <c r="Q20" s="94"/>
      <c r="R20" s="94"/>
      <c r="S20" s="94"/>
      <c r="T20" s="94"/>
      <c r="U20" s="94"/>
      <c r="V20" s="94"/>
    </row>
    <row r="21" spans="1:22" ht="15.75" customHeight="1">
      <c r="A21" s="575" t="s">
        <v>526</v>
      </c>
      <c r="B21" s="682"/>
      <c r="C21" s="745">
        <f>SUM(C19:C20)</f>
        <v>220000</v>
      </c>
      <c r="D21" s="745">
        <f t="shared" ref="D21:H21" si="4">SUM(D19:D20)</f>
        <v>-13200</v>
      </c>
      <c r="E21" s="745">
        <f t="shared" si="4"/>
        <v>0</v>
      </c>
      <c r="F21" s="572">
        <f t="shared" si="0"/>
        <v>206800</v>
      </c>
      <c r="G21" s="745">
        <f t="shared" si="4"/>
        <v>181200</v>
      </c>
      <c r="H21" s="745">
        <f t="shared" si="4"/>
        <v>0</v>
      </c>
      <c r="I21" s="572">
        <f t="shared" si="1"/>
        <v>181200</v>
      </c>
      <c r="J21" s="572">
        <f t="shared" si="2"/>
        <v>25600</v>
      </c>
      <c r="K21" s="572">
        <f t="shared" si="3"/>
        <v>12.379110251450678</v>
      </c>
      <c r="L21" s="684"/>
      <c r="M21" s="94"/>
      <c r="N21" s="94"/>
      <c r="O21" s="94"/>
      <c r="P21" s="94"/>
      <c r="Q21" s="94"/>
      <c r="R21" s="94"/>
      <c r="S21" s="94"/>
      <c r="T21" s="94"/>
      <c r="U21" s="94"/>
      <c r="V21" s="94"/>
    </row>
    <row r="22" spans="1:22" ht="15.75" customHeight="1">
      <c r="A22" s="564" t="s">
        <v>139</v>
      </c>
      <c r="B22" s="682"/>
      <c r="C22" s="573"/>
      <c r="D22" s="573"/>
      <c r="E22" s="573"/>
      <c r="F22" s="572">
        <f t="shared" si="0"/>
        <v>0</v>
      </c>
      <c r="G22" s="573"/>
      <c r="H22" s="573"/>
      <c r="I22" s="572">
        <f t="shared" si="1"/>
        <v>0</v>
      </c>
      <c r="J22" s="572">
        <f t="shared" si="2"/>
        <v>0</v>
      </c>
      <c r="K22" s="572"/>
      <c r="L22" s="684"/>
      <c r="M22" s="94"/>
      <c r="N22" s="94"/>
      <c r="O22" s="94"/>
      <c r="P22" s="94"/>
      <c r="Q22" s="94"/>
      <c r="R22" s="94"/>
      <c r="S22" s="94"/>
      <c r="T22" s="94"/>
      <c r="U22" s="94"/>
      <c r="V22" s="94"/>
    </row>
    <row r="23" spans="1:22" ht="28.5">
      <c r="A23" s="565" t="s">
        <v>527</v>
      </c>
      <c r="B23" s="685">
        <v>22</v>
      </c>
      <c r="C23" s="744">
        <v>380000</v>
      </c>
      <c r="D23" s="744">
        <v>-22800</v>
      </c>
      <c r="E23" s="744"/>
      <c r="F23" s="746">
        <f t="shared" si="0"/>
        <v>357200</v>
      </c>
      <c r="G23" s="744">
        <v>332285</v>
      </c>
      <c r="H23" s="744"/>
      <c r="I23" s="746">
        <f t="shared" si="1"/>
        <v>332285</v>
      </c>
      <c r="J23" s="746">
        <f t="shared" si="2"/>
        <v>24915</v>
      </c>
      <c r="K23" s="746">
        <f t="shared" si="3"/>
        <v>6.9750839865621499</v>
      </c>
      <c r="L23" s="684"/>
      <c r="M23" s="94"/>
      <c r="N23" s="94"/>
      <c r="O23" s="94"/>
      <c r="P23" s="94"/>
      <c r="Q23" s="94"/>
      <c r="R23" s="94"/>
      <c r="S23" s="94"/>
      <c r="T23" s="94"/>
      <c r="U23" s="94"/>
      <c r="V23" s="94"/>
    </row>
    <row r="24" spans="1:22" ht="18.75" customHeight="1">
      <c r="A24" s="566" t="s">
        <v>483</v>
      </c>
      <c r="B24" s="682">
        <v>22</v>
      </c>
      <c r="C24" s="573">
        <v>600000</v>
      </c>
      <c r="D24" s="573">
        <v>-36000</v>
      </c>
      <c r="E24" s="573"/>
      <c r="F24" s="572">
        <f t="shared" si="0"/>
        <v>564000</v>
      </c>
      <c r="G24" s="573">
        <v>517049</v>
      </c>
      <c r="H24" s="573"/>
      <c r="I24" s="572">
        <f t="shared" si="1"/>
        <v>517049</v>
      </c>
      <c r="J24" s="572">
        <f t="shared" si="2"/>
        <v>46951</v>
      </c>
      <c r="K24" s="572">
        <f t="shared" si="3"/>
        <v>8.3246453900709216</v>
      </c>
      <c r="L24" s="684"/>
      <c r="M24" s="94"/>
      <c r="N24" s="94"/>
      <c r="O24" s="94"/>
      <c r="P24" s="94"/>
      <c r="Q24" s="94"/>
      <c r="R24" s="94"/>
      <c r="S24" s="94"/>
      <c r="T24" s="94"/>
      <c r="U24" s="94"/>
      <c r="V24" s="94"/>
    </row>
    <row r="25" spans="1:22" ht="15" customHeight="1">
      <c r="A25" s="576" t="s">
        <v>528</v>
      </c>
      <c r="B25" s="685">
        <v>22</v>
      </c>
      <c r="C25" s="744">
        <v>150000</v>
      </c>
      <c r="D25" s="744">
        <v>-17000</v>
      </c>
      <c r="E25" s="744"/>
      <c r="F25" s="572">
        <f t="shared" si="0"/>
        <v>133000</v>
      </c>
      <c r="G25" s="744">
        <v>132997</v>
      </c>
      <c r="H25" s="744"/>
      <c r="I25" s="572">
        <f t="shared" si="1"/>
        <v>132997</v>
      </c>
      <c r="J25" s="572">
        <f t="shared" si="2"/>
        <v>3</v>
      </c>
      <c r="K25" s="572">
        <f t="shared" si="3"/>
        <v>2.255639097744361E-3</v>
      </c>
      <c r="L25" s="752"/>
      <c r="M25" s="94"/>
      <c r="N25" s="94"/>
      <c r="O25" s="94"/>
      <c r="P25" s="94"/>
      <c r="Q25" s="94"/>
      <c r="R25" s="94"/>
      <c r="S25" s="94"/>
      <c r="T25" s="94"/>
      <c r="U25" s="94"/>
      <c r="V25" s="94"/>
    </row>
    <row r="26" spans="1:22" ht="15">
      <c r="A26" s="563" t="s">
        <v>529</v>
      </c>
      <c r="B26" s="682">
        <v>22</v>
      </c>
      <c r="C26" s="573">
        <v>0</v>
      </c>
      <c r="D26" s="573"/>
      <c r="E26" s="573"/>
      <c r="F26" s="572">
        <f t="shared" si="0"/>
        <v>0</v>
      </c>
      <c r="G26" s="573"/>
      <c r="H26" s="573"/>
      <c r="I26" s="572">
        <f t="shared" si="1"/>
        <v>0</v>
      </c>
      <c r="J26" s="572">
        <f t="shared" si="2"/>
        <v>0</v>
      </c>
      <c r="K26" s="572"/>
      <c r="L26" s="684"/>
      <c r="M26" s="94"/>
      <c r="N26" s="94"/>
      <c r="O26" s="94"/>
      <c r="P26" s="94"/>
      <c r="Q26" s="94"/>
      <c r="R26" s="94"/>
      <c r="S26" s="94"/>
      <c r="T26" s="94"/>
      <c r="U26" s="94"/>
      <c r="V26" s="94"/>
    </row>
    <row r="27" spans="1:22" s="558" customFormat="1">
      <c r="A27" s="577" t="s">
        <v>1011</v>
      </c>
      <c r="B27" s="685">
        <v>22</v>
      </c>
      <c r="C27" s="744">
        <v>50000</v>
      </c>
      <c r="D27" s="744">
        <v>-3000</v>
      </c>
      <c r="E27" s="744"/>
      <c r="F27" s="572">
        <f t="shared" si="0"/>
        <v>47000</v>
      </c>
      <c r="G27" s="744">
        <v>29716</v>
      </c>
      <c r="H27" s="744"/>
      <c r="I27" s="572">
        <f t="shared" si="1"/>
        <v>29716</v>
      </c>
      <c r="J27" s="572">
        <f t="shared" si="2"/>
        <v>17284</v>
      </c>
      <c r="K27" s="572">
        <f t="shared" si="3"/>
        <v>36.774468085106385</v>
      </c>
      <c r="L27" s="587"/>
      <c r="M27" s="686"/>
      <c r="N27" s="686"/>
      <c r="O27" s="686"/>
      <c r="P27" s="686"/>
      <c r="Q27" s="686"/>
      <c r="R27" s="686"/>
      <c r="S27" s="686"/>
      <c r="T27" s="686"/>
      <c r="U27" s="686"/>
      <c r="V27" s="686"/>
    </row>
    <row r="28" spans="1:22" ht="15">
      <c r="A28" s="578" t="s">
        <v>531</v>
      </c>
      <c r="B28" s="682">
        <v>22</v>
      </c>
      <c r="C28" s="573"/>
      <c r="D28" s="573"/>
      <c r="E28" s="573"/>
      <c r="F28" s="572">
        <f t="shared" si="0"/>
        <v>0</v>
      </c>
      <c r="G28" s="573"/>
      <c r="H28" s="573"/>
      <c r="I28" s="572">
        <f t="shared" si="1"/>
        <v>0</v>
      </c>
      <c r="J28" s="572">
        <f t="shared" si="2"/>
        <v>0</v>
      </c>
      <c r="K28" s="572"/>
      <c r="L28" s="684"/>
      <c r="M28" s="94"/>
      <c r="N28" s="94"/>
      <c r="O28" s="94"/>
      <c r="P28" s="94"/>
      <c r="Q28" s="94"/>
      <c r="R28" s="94"/>
      <c r="S28" s="94"/>
      <c r="T28" s="94"/>
      <c r="U28" s="94"/>
      <c r="V28" s="94"/>
    </row>
    <row r="29" spans="1:22" ht="15">
      <c r="A29" s="395" t="s">
        <v>532</v>
      </c>
      <c r="B29" s="682"/>
      <c r="C29" s="745">
        <f>SUM(C23:C28)</f>
        <v>1180000</v>
      </c>
      <c r="D29" s="745">
        <f>SUM(D23:D28)</f>
        <v>-78800</v>
      </c>
      <c r="E29" s="745">
        <f>SUM(E23:E28)</f>
        <v>0</v>
      </c>
      <c r="F29" s="572">
        <f t="shared" si="0"/>
        <v>1101200</v>
      </c>
      <c r="G29" s="745">
        <f>SUM(G23:G28)</f>
        <v>1012047</v>
      </c>
      <c r="H29" s="745">
        <f>SUM(H23:H28)</f>
        <v>0</v>
      </c>
      <c r="I29" s="572">
        <f t="shared" si="1"/>
        <v>1012047</v>
      </c>
      <c r="J29" s="572">
        <f t="shared" si="2"/>
        <v>89153</v>
      </c>
      <c r="K29" s="572">
        <f t="shared" si="3"/>
        <v>8.0959861968761349</v>
      </c>
      <c r="L29" s="684"/>
      <c r="M29" s="94"/>
      <c r="N29" s="94"/>
      <c r="O29" s="94"/>
      <c r="P29" s="94"/>
      <c r="Q29" s="94"/>
      <c r="R29" s="94"/>
      <c r="S29" s="94"/>
      <c r="T29" s="94"/>
      <c r="U29" s="94"/>
      <c r="V29" s="94"/>
    </row>
    <row r="30" spans="1:22" ht="15">
      <c r="A30" s="562" t="s">
        <v>140</v>
      </c>
      <c r="B30" s="682"/>
      <c r="C30" s="573"/>
      <c r="D30" s="573"/>
      <c r="E30" s="573"/>
      <c r="F30" s="572">
        <f t="shared" si="0"/>
        <v>0</v>
      </c>
      <c r="G30" s="573"/>
      <c r="H30" s="573"/>
      <c r="I30" s="572">
        <f t="shared" si="1"/>
        <v>0</v>
      </c>
      <c r="J30" s="572">
        <f t="shared" si="2"/>
        <v>0</v>
      </c>
      <c r="K30" s="572"/>
      <c r="L30" s="684"/>
      <c r="M30" s="94"/>
      <c r="N30" s="94"/>
      <c r="O30" s="94"/>
      <c r="P30" s="94"/>
      <c r="Q30" s="94"/>
      <c r="R30" s="94"/>
      <c r="S30" s="94"/>
      <c r="T30" s="94"/>
      <c r="U30" s="94"/>
      <c r="V30" s="94"/>
    </row>
    <row r="31" spans="1:22" ht="15">
      <c r="A31" s="563" t="s">
        <v>485</v>
      </c>
      <c r="B31" s="682">
        <v>22</v>
      </c>
      <c r="C31" s="573">
        <v>250000</v>
      </c>
      <c r="D31" s="573">
        <v>-15000</v>
      </c>
      <c r="E31" s="573"/>
      <c r="F31" s="572">
        <f t="shared" si="0"/>
        <v>235000</v>
      </c>
      <c r="G31" s="573">
        <v>202707</v>
      </c>
      <c r="H31" s="573"/>
      <c r="I31" s="572">
        <f t="shared" si="1"/>
        <v>202707</v>
      </c>
      <c r="J31" s="572">
        <f t="shared" si="2"/>
        <v>32293</v>
      </c>
      <c r="K31" s="572">
        <f t="shared" si="3"/>
        <v>13.741702127659575</v>
      </c>
      <c r="L31" s="684"/>
      <c r="M31" s="94"/>
      <c r="N31" s="94"/>
      <c r="O31" s="94"/>
      <c r="P31" s="94"/>
      <c r="Q31" s="94"/>
      <c r="R31" s="94"/>
      <c r="S31" s="94"/>
      <c r="T31" s="94"/>
      <c r="U31" s="94"/>
      <c r="V31" s="94"/>
    </row>
    <row r="32" spans="1:22" ht="15">
      <c r="A32" s="577" t="s">
        <v>486</v>
      </c>
      <c r="B32" s="685">
        <v>22</v>
      </c>
      <c r="C32" s="744">
        <v>50000</v>
      </c>
      <c r="D32" s="744">
        <v>-3000</v>
      </c>
      <c r="E32" s="744"/>
      <c r="F32" s="572">
        <f t="shared" si="0"/>
        <v>47000</v>
      </c>
      <c r="G32" s="744">
        <v>46998</v>
      </c>
      <c r="H32" s="744"/>
      <c r="I32" s="572">
        <f t="shared" si="1"/>
        <v>46998</v>
      </c>
      <c r="J32" s="572">
        <f t="shared" si="2"/>
        <v>2</v>
      </c>
      <c r="K32" s="572">
        <f t="shared" si="3"/>
        <v>4.2553191489361703E-3</v>
      </c>
      <c r="L32" s="753"/>
      <c r="M32" s="94"/>
      <c r="N32" s="94"/>
      <c r="O32" s="94"/>
      <c r="P32" s="94"/>
      <c r="Q32" s="94"/>
      <c r="R32" s="94"/>
      <c r="S32" s="94"/>
      <c r="T32" s="94"/>
      <c r="U32" s="94"/>
      <c r="V32" s="94"/>
    </row>
    <row r="33" spans="1:22" s="688" customFormat="1" ht="15.75" customHeight="1">
      <c r="A33" s="579" t="s">
        <v>396</v>
      </c>
      <c r="B33" s="591">
        <v>22</v>
      </c>
      <c r="C33" s="744">
        <v>50000</v>
      </c>
      <c r="D33" s="744">
        <v>-3000</v>
      </c>
      <c r="E33" s="747"/>
      <c r="F33" s="572">
        <f t="shared" si="0"/>
        <v>47000</v>
      </c>
      <c r="G33" s="747">
        <v>2600</v>
      </c>
      <c r="H33" s="747"/>
      <c r="I33" s="572">
        <f t="shared" si="1"/>
        <v>2600</v>
      </c>
      <c r="J33" s="572">
        <f t="shared" si="2"/>
        <v>44400</v>
      </c>
      <c r="K33" s="572">
        <f t="shared" si="3"/>
        <v>94.468085106382986</v>
      </c>
      <c r="L33" s="591"/>
      <c r="M33" s="687"/>
      <c r="N33" s="687"/>
      <c r="O33" s="687"/>
      <c r="P33" s="687"/>
      <c r="Q33" s="687"/>
      <c r="R33" s="687"/>
      <c r="S33" s="687"/>
      <c r="T33" s="687"/>
      <c r="U33" s="687"/>
      <c r="V33" s="687"/>
    </row>
    <row r="34" spans="1:22" s="686" customFormat="1" ht="19.5" customHeight="1">
      <c r="A34" s="755" t="s">
        <v>404</v>
      </c>
      <c r="B34" s="685">
        <v>22</v>
      </c>
      <c r="C34" s="744">
        <v>50000</v>
      </c>
      <c r="D34" s="744">
        <v>-3000</v>
      </c>
      <c r="E34" s="744"/>
      <c r="F34" s="572">
        <f t="shared" si="0"/>
        <v>47000</v>
      </c>
      <c r="G34" s="744">
        <v>40373</v>
      </c>
      <c r="H34" s="744"/>
      <c r="I34" s="572">
        <f t="shared" si="1"/>
        <v>40373</v>
      </c>
      <c r="J34" s="572">
        <f t="shared" si="2"/>
        <v>6627</v>
      </c>
      <c r="K34" s="572">
        <f t="shared" si="3"/>
        <v>14.099999999999998</v>
      </c>
      <c r="L34" s="754"/>
    </row>
    <row r="35" spans="1:22" ht="15">
      <c r="A35" s="580" t="s">
        <v>402</v>
      </c>
      <c r="B35" s="682">
        <v>22</v>
      </c>
      <c r="C35" s="573"/>
      <c r="D35" s="573"/>
      <c r="E35" s="573"/>
      <c r="F35" s="572">
        <f t="shared" si="0"/>
        <v>0</v>
      </c>
      <c r="G35" s="573"/>
      <c r="H35" s="573"/>
      <c r="I35" s="572">
        <f t="shared" si="1"/>
        <v>0</v>
      </c>
      <c r="J35" s="572">
        <f t="shared" si="2"/>
        <v>0</v>
      </c>
      <c r="K35" s="572"/>
      <c r="L35" s="684"/>
      <c r="M35" s="94"/>
      <c r="N35" s="94"/>
      <c r="O35" s="94"/>
      <c r="P35" s="94"/>
      <c r="Q35" s="94"/>
      <c r="R35" s="94"/>
      <c r="S35" s="94"/>
      <c r="T35" s="94"/>
      <c r="U35" s="94"/>
      <c r="V35" s="94"/>
    </row>
    <row r="36" spans="1:22" ht="15">
      <c r="A36" s="580" t="s">
        <v>403</v>
      </c>
      <c r="B36" s="682">
        <v>22</v>
      </c>
      <c r="C36" s="573"/>
      <c r="D36" s="573"/>
      <c r="E36" s="573"/>
      <c r="F36" s="572">
        <f t="shared" si="0"/>
        <v>0</v>
      </c>
      <c r="G36" s="573"/>
      <c r="H36" s="573"/>
      <c r="I36" s="572">
        <f t="shared" si="1"/>
        <v>0</v>
      </c>
      <c r="J36" s="572">
        <f t="shared" si="2"/>
        <v>0</v>
      </c>
      <c r="K36" s="572"/>
      <c r="L36" s="684"/>
      <c r="M36" s="94"/>
      <c r="N36" s="94"/>
      <c r="O36" s="94"/>
      <c r="P36" s="94"/>
      <c r="Q36" s="94"/>
      <c r="R36" s="94"/>
      <c r="S36" s="94"/>
      <c r="T36" s="94"/>
      <c r="U36" s="94"/>
      <c r="V36" s="94"/>
    </row>
    <row r="37" spans="1:22" ht="15">
      <c r="A37" s="395" t="s">
        <v>533</v>
      </c>
      <c r="B37" s="682"/>
      <c r="C37" s="745">
        <f>SUM(C31:C36)</f>
        <v>400000</v>
      </c>
      <c r="D37" s="745">
        <f t="shared" ref="D37:H37" si="5">SUM(D31:D36)</f>
        <v>-24000</v>
      </c>
      <c r="E37" s="745">
        <f t="shared" si="5"/>
        <v>0</v>
      </c>
      <c r="F37" s="572">
        <f t="shared" si="0"/>
        <v>376000</v>
      </c>
      <c r="G37" s="745">
        <f t="shared" si="5"/>
        <v>292678</v>
      </c>
      <c r="H37" s="745">
        <f t="shared" si="5"/>
        <v>0</v>
      </c>
      <c r="I37" s="572">
        <f t="shared" si="1"/>
        <v>292678</v>
      </c>
      <c r="J37" s="572">
        <f t="shared" si="2"/>
        <v>83322</v>
      </c>
      <c r="K37" s="572">
        <f t="shared" si="3"/>
        <v>22.160106382978721</v>
      </c>
      <c r="L37" s="684"/>
      <c r="M37" s="94"/>
      <c r="N37" s="94"/>
      <c r="O37" s="94"/>
      <c r="P37" s="94"/>
      <c r="Q37" s="94"/>
      <c r="R37" s="94"/>
      <c r="S37" s="94"/>
      <c r="T37" s="94"/>
      <c r="U37" s="94"/>
      <c r="V37" s="94"/>
    </row>
    <row r="38" spans="1:22" ht="15">
      <c r="A38" s="562" t="s">
        <v>141</v>
      </c>
      <c r="B38" s="682"/>
      <c r="C38" s="573"/>
      <c r="D38" s="573"/>
      <c r="E38" s="573"/>
      <c r="F38" s="572">
        <f t="shared" si="0"/>
        <v>0</v>
      </c>
      <c r="G38" s="573"/>
      <c r="H38" s="573"/>
      <c r="I38" s="572">
        <f t="shared" si="1"/>
        <v>0</v>
      </c>
      <c r="J38" s="572">
        <f t="shared" si="2"/>
        <v>0</v>
      </c>
      <c r="K38" s="572"/>
      <c r="L38" s="684"/>
      <c r="M38" s="94"/>
      <c r="N38" s="94"/>
      <c r="O38" s="94"/>
      <c r="P38" s="94"/>
      <c r="Q38" s="94"/>
      <c r="R38" s="94"/>
      <c r="S38" s="94"/>
      <c r="T38" s="94"/>
      <c r="U38" s="94"/>
      <c r="V38" s="94"/>
    </row>
    <row r="39" spans="1:22" ht="15">
      <c r="A39" s="577" t="s">
        <v>534</v>
      </c>
      <c r="B39" s="914">
        <v>22</v>
      </c>
      <c r="C39" s="915">
        <v>1000</v>
      </c>
      <c r="D39" s="744">
        <v>-60</v>
      </c>
      <c r="E39" s="744"/>
      <c r="F39" s="572">
        <f t="shared" si="0"/>
        <v>940</v>
      </c>
      <c r="G39" s="748">
        <v>930</v>
      </c>
      <c r="H39" s="744"/>
      <c r="I39" s="572">
        <f t="shared" si="1"/>
        <v>930</v>
      </c>
      <c r="J39" s="572">
        <f t="shared" si="2"/>
        <v>10</v>
      </c>
      <c r="K39" s="572">
        <f t="shared" si="3"/>
        <v>1.0638297872340425</v>
      </c>
      <c r="L39" s="753"/>
      <c r="M39" s="94"/>
      <c r="N39" s="94"/>
      <c r="O39" s="94"/>
      <c r="P39" s="94"/>
      <c r="Q39" s="94"/>
      <c r="R39" s="94"/>
      <c r="S39" s="94"/>
      <c r="T39" s="94"/>
      <c r="U39" s="94"/>
      <c r="V39" s="94"/>
    </row>
    <row r="40" spans="1:22" s="558" customFormat="1" ht="16.5">
      <c r="A40" s="577" t="s">
        <v>535</v>
      </c>
      <c r="B40" s="685">
        <v>22</v>
      </c>
      <c r="C40" s="744">
        <v>250000</v>
      </c>
      <c r="D40" s="744">
        <v>-15000</v>
      </c>
      <c r="E40" s="744"/>
      <c r="F40" s="572">
        <f t="shared" si="0"/>
        <v>235000</v>
      </c>
      <c r="G40" s="744">
        <v>129915</v>
      </c>
      <c r="H40" s="744"/>
      <c r="I40" s="572">
        <f t="shared" si="1"/>
        <v>129915</v>
      </c>
      <c r="J40" s="572">
        <f t="shared" si="2"/>
        <v>105085</v>
      </c>
      <c r="K40" s="572">
        <f t="shared" si="3"/>
        <v>44.717021276595744</v>
      </c>
      <c r="L40" s="1006"/>
      <c r="M40" s="686"/>
      <c r="N40" s="686"/>
      <c r="O40" s="686"/>
      <c r="P40" s="686"/>
      <c r="Q40" s="686"/>
      <c r="R40" s="686"/>
      <c r="S40" s="686"/>
      <c r="T40" s="686"/>
      <c r="U40" s="686"/>
      <c r="V40" s="686"/>
    </row>
    <row r="41" spans="1:22" s="558" customFormat="1">
      <c r="A41" s="577" t="s">
        <v>536</v>
      </c>
      <c r="B41" s="685">
        <v>22</v>
      </c>
      <c r="C41" s="744">
        <v>350000</v>
      </c>
      <c r="D41" s="744"/>
      <c r="E41" s="744"/>
      <c r="F41" s="572">
        <f t="shared" si="0"/>
        <v>350000</v>
      </c>
      <c r="G41" s="744">
        <v>335928</v>
      </c>
      <c r="H41" s="744"/>
      <c r="I41" s="572">
        <f t="shared" si="1"/>
        <v>335928</v>
      </c>
      <c r="J41" s="572">
        <f t="shared" si="2"/>
        <v>14072</v>
      </c>
      <c r="K41" s="572">
        <f t="shared" si="3"/>
        <v>4.0205714285714294</v>
      </c>
      <c r="L41" s="753"/>
      <c r="M41" s="686"/>
      <c r="N41" s="686"/>
      <c r="O41" s="686"/>
      <c r="P41" s="686"/>
      <c r="Q41" s="686"/>
      <c r="R41" s="686"/>
      <c r="S41" s="686"/>
      <c r="T41" s="686"/>
      <c r="U41" s="686"/>
      <c r="V41" s="686"/>
    </row>
    <row r="42" spans="1:22" s="558" customFormat="1" ht="30.75" customHeight="1">
      <c r="A42" s="577" t="s">
        <v>537</v>
      </c>
      <c r="B42" s="685">
        <v>22</v>
      </c>
      <c r="C42" s="744">
        <v>25000</v>
      </c>
      <c r="D42" s="744"/>
      <c r="E42" s="744"/>
      <c r="F42" s="746">
        <f t="shared" si="0"/>
        <v>25000</v>
      </c>
      <c r="G42" s="744">
        <v>23236</v>
      </c>
      <c r="H42" s="744"/>
      <c r="I42" s="746">
        <f t="shared" si="1"/>
        <v>23236</v>
      </c>
      <c r="J42" s="746">
        <f t="shared" si="2"/>
        <v>1764</v>
      </c>
      <c r="K42" s="746">
        <f t="shared" si="3"/>
        <v>7.056</v>
      </c>
      <c r="L42" s="999"/>
      <c r="M42" s="686"/>
      <c r="N42" s="686"/>
      <c r="O42" s="686"/>
      <c r="P42" s="686"/>
      <c r="Q42" s="686"/>
      <c r="R42" s="686"/>
      <c r="S42" s="686"/>
      <c r="T42" s="686"/>
      <c r="U42" s="686"/>
      <c r="V42" s="686"/>
    </row>
    <row r="43" spans="1:22" ht="16.5" customHeight="1">
      <c r="A43" s="567" t="s">
        <v>538</v>
      </c>
      <c r="B43" s="682">
        <v>22</v>
      </c>
      <c r="C43" s="573"/>
      <c r="D43" s="573"/>
      <c r="E43" s="573"/>
      <c r="F43" s="572">
        <f t="shared" si="0"/>
        <v>0</v>
      </c>
      <c r="G43" s="573"/>
      <c r="H43" s="573"/>
      <c r="I43" s="572">
        <f t="shared" si="1"/>
        <v>0</v>
      </c>
      <c r="J43" s="572">
        <f t="shared" si="2"/>
        <v>0</v>
      </c>
      <c r="K43" s="572"/>
      <c r="L43" s="684"/>
      <c r="M43" s="94"/>
      <c r="N43" s="94"/>
      <c r="O43" s="94"/>
      <c r="P43" s="94"/>
      <c r="Q43" s="94"/>
      <c r="R43" s="94"/>
      <c r="S43" s="94"/>
      <c r="T43" s="94"/>
      <c r="U43" s="94"/>
      <c r="V43" s="94"/>
    </row>
    <row r="44" spans="1:22" ht="14.25" customHeight="1">
      <c r="A44" s="563" t="s">
        <v>539</v>
      </c>
      <c r="B44" s="682">
        <v>22</v>
      </c>
      <c r="C44" s="573"/>
      <c r="D44" s="573"/>
      <c r="E44" s="573"/>
      <c r="F44" s="572">
        <f t="shared" si="0"/>
        <v>0</v>
      </c>
      <c r="G44" s="573"/>
      <c r="H44" s="573"/>
      <c r="I44" s="572">
        <f t="shared" si="1"/>
        <v>0</v>
      </c>
      <c r="J44" s="572">
        <f t="shared" si="2"/>
        <v>0</v>
      </c>
      <c r="K44" s="572"/>
      <c r="L44" s="684"/>
      <c r="M44" s="94"/>
      <c r="N44" s="94"/>
      <c r="O44" s="94"/>
      <c r="P44" s="94"/>
      <c r="Q44" s="94"/>
      <c r="R44" s="94"/>
      <c r="S44" s="94"/>
      <c r="T44" s="94"/>
      <c r="U44" s="94"/>
      <c r="V44" s="94"/>
    </row>
    <row r="45" spans="1:22" ht="14.25" customHeight="1">
      <c r="A45" s="563" t="s">
        <v>540</v>
      </c>
      <c r="B45" s="682">
        <v>22</v>
      </c>
      <c r="C45" s="573"/>
      <c r="D45" s="573"/>
      <c r="E45" s="573"/>
      <c r="F45" s="572">
        <f t="shared" si="0"/>
        <v>0</v>
      </c>
      <c r="G45" s="573"/>
      <c r="H45" s="573"/>
      <c r="I45" s="572">
        <f t="shared" si="1"/>
        <v>0</v>
      </c>
      <c r="J45" s="572">
        <f t="shared" si="2"/>
        <v>0</v>
      </c>
      <c r="K45" s="572"/>
      <c r="L45" s="684"/>
      <c r="M45" s="94"/>
      <c r="N45" s="94"/>
      <c r="O45" s="94"/>
      <c r="P45" s="94"/>
      <c r="Q45" s="94"/>
      <c r="R45" s="94"/>
      <c r="S45" s="94"/>
      <c r="T45" s="94"/>
      <c r="U45" s="94"/>
      <c r="V45" s="94"/>
    </row>
    <row r="46" spans="1:22" ht="14.25" customHeight="1">
      <c r="A46" s="567" t="s">
        <v>266</v>
      </c>
      <c r="B46" s="682">
        <v>22</v>
      </c>
      <c r="C46" s="573"/>
      <c r="D46" s="573"/>
      <c r="E46" s="573"/>
      <c r="F46" s="572">
        <f t="shared" si="0"/>
        <v>0</v>
      </c>
      <c r="G46" s="573"/>
      <c r="H46" s="573"/>
      <c r="I46" s="572">
        <f t="shared" si="1"/>
        <v>0</v>
      </c>
      <c r="J46" s="572">
        <f t="shared" si="2"/>
        <v>0</v>
      </c>
      <c r="K46" s="572"/>
      <c r="L46" s="684"/>
      <c r="M46" s="94"/>
      <c r="N46" s="94"/>
      <c r="O46" s="94"/>
      <c r="P46" s="94"/>
      <c r="Q46" s="94"/>
      <c r="R46" s="94"/>
      <c r="S46" s="94"/>
      <c r="T46" s="94"/>
      <c r="U46" s="94"/>
      <c r="V46" s="94"/>
    </row>
    <row r="47" spans="1:22" s="686" customFormat="1" ht="16.5" customHeight="1">
      <c r="A47" s="581" t="s">
        <v>650</v>
      </c>
      <c r="B47" s="685">
        <v>22</v>
      </c>
      <c r="C47" s="744">
        <v>540000</v>
      </c>
      <c r="D47" s="744">
        <v>-121900</v>
      </c>
      <c r="E47" s="744"/>
      <c r="F47" s="746">
        <f t="shared" si="0"/>
        <v>418100</v>
      </c>
      <c r="G47" s="744">
        <v>352480</v>
      </c>
      <c r="H47" s="744"/>
      <c r="I47" s="746">
        <f t="shared" si="1"/>
        <v>352480</v>
      </c>
      <c r="J47" s="746">
        <f t="shared" si="2"/>
        <v>65620</v>
      </c>
      <c r="K47" s="746">
        <f t="shared" si="3"/>
        <v>15.694809854101891</v>
      </c>
      <c r="L47" s="1007"/>
    </row>
    <row r="48" spans="1:22" s="386" customFormat="1" ht="21" customHeight="1">
      <c r="A48" s="575" t="s">
        <v>541</v>
      </c>
      <c r="B48" s="914"/>
      <c r="C48" s="916">
        <f>SUM(C39:C47)</f>
        <v>1166000</v>
      </c>
      <c r="D48" s="916">
        <f>SUM(D39:D47)</f>
        <v>-136960</v>
      </c>
      <c r="E48" s="916"/>
      <c r="F48" s="918">
        <f t="shared" si="0"/>
        <v>1029040</v>
      </c>
      <c r="G48" s="916">
        <f>SUM(G39:G47)</f>
        <v>842489</v>
      </c>
      <c r="H48" s="916">
        <f>SUM(H39:H47)</f>
        <v>0</v>
      </c>
      <c r="I48" s="918">
        <f t="shared" si="1"/>
        <v>842489</v>
      </c>
      <c r="J48" s="918">
        <f t="shared" si="2"/>
        <v>186551</v>
      </c>
      <c r="K48" s="918">
        <f t="shared" si="3"/>
        <v>18.128644173209981</v>
      </c>
      <c r="L48" s="917"/>
      <c r="M48" s="391"/>
      <c r="N48" s="391"/>
      <c r="O48" s="391"/>
      <c r="P48" s="391"/>
      <c r="Q48" s="391"/>
      <c r="R48" s="391"/>
      <c r="S48" s="391"/>
      <c r="T48" s="391"/>
      <c r="U48" s="391"/>
      <c r="V48" s="391"/>
    </row>
    <row r="49" spans="1:22" s="558" customFormat="1" ht="42" customHeight="1">
      <c r="A49" s="1001" t="s">
        <v>542</v>
      </c>
      <c r="B49" s="685"/>
      <c r="C49" s="1002">
        <f>(C21+C29+C37+C48)</f>
        <v>2966000</v>
      </c>
      <c r="D49" s="1002">
        <f t="shared" ref="D49:J49" si="6">(D21+D29+D37+D48)</f>
        <v>-252960</v>
      </c>
      <c r="E49" s="1002">
        <f t="shared" si="6"/>
        <v>0</v>
      </c>
      <c r="F49" s="1002">
        <f t="shared" si="6"/>
        <v>2713040</v>
      </c>
      <c r="G49" s="1002">
        <f t="shared" si="6"/>
        <v>2328414</v>
      </c>
      <c r="H49" s="1002">
        <f t="shared" si="6"/>
        <v>0</v>
      </c>
      <c r="I49" s="1002">
        <f t="shared" si="6"/>
        <v>2328414</v>
      </c>
      <c r="J49" s="1002">
        <f t="shared" si="6"/>
        <v>384626</v>
      </c>
      <c r="K49" s="746">
        <f t="shared" si="3"/>
        <v>14.176938047356472</v>
      </c>
      <c r="L49" s="999"/>
      <c r="M49" s="686"/>
      <c r="N49" s="686"/>
      <c r="O49" s="686"/>
      <c r="P49" s="686"/>
      <c r="Q49" s="686"/>
      <c r="R49" s="686"/>
      <c r="S49" s="686"/>
      <c r="T49" s="686"/>
      <c r="U49" s="686"/>
      <c r="V49" s="686"/>
    </row>
    <row r="50" spans="1:22" ht="43.5">
      <c r="A50" s="395" t="s">
        <v>409</v>
      </c>
      <c r="B50" s="682"/>
      <c r="C50" s="573"/>
      <c r="D50" s="573"/>
      <c r="E50" s="573"/>
      <c r="F50" s="572">
        <f t="shared" si="0"/>
        <v>0</v>
      </c>
      <c r="G50" s="573"/>
      <c r="H50" s="573"/>
      <c r="I50" s="572">
        <f t="shared" si="1"/>
        <v>0</v>
      </c>
      <c r="J50" s="572">
        <f t="shared" si="2"/>
        <v>0</v>
      </c>
      <c r="K50" s="572"/>
      <c r="L50" s="684"/>
      <c r="M50" s="94"/>
      <c r="N50" s="94"/>
      <c r="O50" s="94"/>
      <c r="P50" s="94"/>
      <c r="Q50" s="94"/>
      <c r="R50" s="94"/>
      <c r="S50" s="94"/>
      <c r="T50" s="94"/>
      <c r="U50" s="94"/>
      <c r="V50" s="94"/>
    </row>
    <row r="51" spans="1:22" ht="15">
      <c r="A51" s="562" t="s">
        <v>142</v>
      </c>
      <c r="B51" s="682"/>
      <c r="C51" s="573"/>
      <c r="D51" s="573"/>
      <c r="E51" s="573"/>
      <c r="F51" s="572">
        <f t="shared" si="0"/>
        <v>0</v>
      </c>
      <c r="G51" s="573"/>
      <c r="H51" s="573"/>
      <c r="I51" s="572">
        <f t="shared" si="1"/>
        <v>0</v>
      </c>
      <c r="J51" s="572">
        <f t="shared" si="2"/>
        <v>0</v>
      </c>
      <c r="K51" s="572"/>
      <c r="L51" s="684"/>
      <c r="M51" s="94"/>
      <c r="N51" s="94"/>
      <c r="O51" s="94"/>
      <c r="P51" s="94"/>
      <c r="Q51" s="94"/>
      <c r="R51" s="94"/>
      <c r="S51" s="94"/>
      <c r="T51" s="94"/>
      <c r="U51" s="94"/>
      <c r="V51" s="94"/>
    </row>
    <row r="52" spans="1:22" ht="15">
      <c r="A52" s="563" t="s">
        <v>543</v>
      </c>
      <c r="B52" s="682"/>
      <c r="C52" s="573"/>
      <c r="D52" s="573"/>
      <c r="E52" s="573"/>
      <c r="F52" s="572">
        <f t="shared" si="0"/>
        <v>0</v>
      </c>
      <c r="G52" s="573"/>
      <c r="H52" s="573"/>
      <c r="I52" s="572">
        <f t="shared" si="1"/>
        <v>0</v>
      </c>
      <c r="J52" s="572">
        <f t="shared" si="2"/>
        <v>0</v>
      </c>
      <c r="K52" s="572"/>
      <c r="L52" s="684"/>
      <c r="M52" s="94"/>
      <c r="N52" s="94"/>
      <c r="O52" s="94"/>
      <c r="P52" s="94"/>
      <c r="Q52" s="94"/>
      <c r="R52" s="94"/>
      <c r="S52" s="94"/>
      <c r="T52" s="94"/>
      <c r="U52" s="94"/>
      <c r="V52" s="94"/>
    </row>
    <row r="53" spans="1:22" ht="15">
      <c r="A53" s="563" t="s">
        <v>544</v>
      </c>
      <c r="B53" s="682"/>
      <c r="C53" s="573"/>
      <c r="D53" s="573"/>
      <c r="E53" s="573"/>
      <c r="F53" s="572">
        <f t="shared" si="0"/>
        <v>0</v>
      </c>
      <c r="G53" s="573"/>
      <c r="H53" s="573"/>
      <c r="I53" s="572">
        <f t="shared" si="1"/>
        <v>0</v>
      </c>
      <c r="J53" s="572">
        <f t="shared" si="2"/>
        <v>0</v>
      </c>
      <c r="K53" s="572"/>
      <c r="L53" s="684"/>
      <c r="M53" s="94"/>
      <c r="N53" s="94"/>
      <c r="O53" s="94"/>
      <c r="P53" s="94"/>
      <c r="Q53" s="94"/>
      <c r="R53" s="94"/>
      <c r="S53" s="94"/>
      <c r="T53" s="94"/>
      <c r="U53" s="94"/>
      <c r="V53" s="94"/>
    </row>
    <row r="54" spans="1:22" ht="15">
      <c r="A54" s="563" t="s">
        <v>545</v>
      </c>
      <c r="B54" s="682"/>
      <c r="C54" s="573"/>
      <c r="D54" s="573"/>
      <c r="E54" s="573"/>
      <c r="F54" s="572">
        <f t="shared" si="0"/>
        <v>0</v>
      </c>
      <c r="G54" s="573"/>
      <c r="H54" s="573"/>
      <c r="I54" s="572">
        <f t="shared" si="1"/>
        <v>0</v>
      </c>
      <c r="J54" s="572">
        <f t="shared" si="2"/>
        <v>0</v>
      </c>
      <c r="K54" s="572"/>
      <c r="L54" s="684"/>
      <c r="M54" s="94"/>
      <c r="N54" s="94"/>
      <c r="O54" s="94"/>
      <c r="P54" s="94"/>
      <c r="Q54" s="94"/>
      <c r="R54" s="94"/>
      <c r="S54" s="94"/>
      <c r="T54" s="94"/>
      <c r="U54" s="94"/>
      <c r="V54" s="94"/>
    </row>
    <row r="55" spans="1:22" ht="15">
      <c r="A55" s="563" t="s">
        <v>546</v>
      </c>
      <c r="B55" s="682"/>
      <c r="C55" s="573"/>
      <c r="D55" s="573"/>
      <c r="E55" s="573"/>
      <c r="F55" s="572">
        <f t="shared" si="0"/>
        <v>0</v>
      </c>
      <c r="G55" s="573"/>
      <c r="H55" s="573"/>
      <c r="I55" s="572">
        <f t="shared" si="1"/>
        <v>0</v>
      </c>
      <c r="J55" s="572">
        <f t="shared" si="2"/>
        <v>0</v>
      </c>
      <c r="K55" s="572"/>
      <c r="L55" s="684"/>
      <c r="M55" s="94"/>
      <c r="N55" s="94"/>
      <c r="O55" s="94"/>
      <c r="P55" s="94"/>
      <c r="Q55" s="94"/>
      <c r="R55" s="94"/>
      <c r="S55" s="94"/>
      <c r="T55" s="94"/>
      <c r="U55" s="94"/>
      <c r="V55" s="94"/>
    </row>
    <row r="56" spans="1:22" ht="28.5" customHeight="1">
      <c r="A56" s="563" t="s">
        <v>497</v>
      </c>
      <c r="B56" s="682"/>
      <c r="C56" s="573"/>
      <c r="D56" s="573"/>
      <c r="E56" s="573"/>
      <c r="F56" s="572">
        <f t="shared" si="0"/>
        <v>0</v>
      </c>
      <c r="G56" s="573"/>
      <c r="H56" s="573"/>
      <c r="I56" s="572">
        <f t="shared" si="1"/>
        <v>0</v>
      </c>
      <c r="J56" s="572">
        <f t="shared" si="2"/>
        <v>0</v>
      </c>
      <c r="K56" s="572"/>
      <c r="L56" s="684"/>
      <c r="M56" s="94"/>
      <c r="N56" s="94"/>
      <c r="O56" s="94"/>
      <c r="P56" s="94"/>
      <c r="Q56" s="94"/>
      <c r="R56" s="94"/>
      <c r="S56" s="94"/>
      <c r="T56" s="94"/>
      <c r="U56" s="94"/>
      <c r="V56" s="94"/>
    </row>
    <row r="57" spans="1:22" ht="16.5" customHeight="1">
      <c r="A57" s="563" t="s">
        <v>547</v>
      </c>
      <c r="B57" s="682"/>
      <c r="C57" s="573"/>
      <c r="D57" s="573"/>
      <c r="E57" s="573"/>
      <c r="F57" s="572">
        <f t="shared" si="0"/>
        <v>0</v>
      </c>
      <c r="G57" s="573"/>
      <c r="H57" s="573"/>
      <c r="I57" s="572">
        <f t="shared" si="1"/>
        <v>0</v>
      </c>
      <c r="J57" s="572">
        <f t="shared" si="2"/>
        <v>0</v>
      </c>
      <c r="K57" s="572"/>
      <c r="L57" s="684"/>
      <c r="M57" s="94"/>
      <c r="N57" s="94"/>
      <c r="O57" s="94"/>
      <c r="P57" s="94"/>
      <c r="Q57" s="94"/>
      <c r="R57" s="94"/>
      <c r="S57" s="94"/>
      <c r="T57" s="94"/>
      <c r="U57" s="94"/>
      <c r="V57" s="94"/>
    </row>
    <row r="58" spans="1:22" s="558" customFormat="1" ht="33" customHeight="1">
      <c r="A58" s="577" t="s">
        <v>548</v>
      </c>
      <c r="B58" s="685">
        <v>22</v>
      </c>
      <c r="C58" s="744">
        <v>25000</v>
      </c>
      <c r="D58" s="744">
        <v>-1500</v>
      </c>
      <c r="E58" s="744">
        <v>13000</v>
      </c>
      <c r="F58" s="746">
        <f t="shared" si="0"/>
        <v>36500</v>
      </c>
      <c r="G58" s="744">
        <v>36320</v>
      </c>
      <c r="H58" s="744"/>
      <c r="I58" s="746">
        <f t="shared" si="1"/>
        <v>36320</v>
      </c>
      <c r="J58" s="746">
        <f t="shared" si="2"/>
        <v>180</v>
      </c>
      <c r="K58" s="746">
        <f t="shared" si="3"/>
        <v>0.49315068493150682</v>
      </c>
      <c r="L58" s="593"/>
      <c r="M58" s="686"/>
      <c r="N58" s="686"/>
      <c r="O58" s="686"/>
      <c r="P58" s="686"/>
      <c r="Q58" s="686"/>
      <c r="R58" s="686"/>
      <c r="S58" s="686"/>
      <c r="T58" s="686"/>
      <c r="U58" s="686"/>
      <c r="V58" s="686"/>
    </row>
    <row r="59" spans="1:22" ht="16.5" customHeight="1">
      <c r="A59" s="563" t="s">
        <v>549</v>
      </c>
      <c r="B59" s="682"/>
      <c r="C59" s="573"/>
      <c r="D59" s="573"/>
      <c r="E59" s="573"/>
      <c r="F59" s="572">
        <f t="shared" si="0"/>
        <v>0</v>
      </c>
      <c r="G59" s="573"/>
      <c r="H59" s="573"/>
      <c r="I59" s="572">
        <f t="shared" si="1"/>
        <v>0</v>
      </c>
      <c r="J59" s="572">
        <f t="shared" si="2"/>
        <v>0</v>
      </c>
      <c r="K59" s="572"/>
      <c r="L59" s="684"/>
      <c r="M59" s="94"/>
      <c r="N59" s="94"/>
      <c r="O59" s="94"/>
      <c r="P59" s="94"/>
      <c r="Q59" s="94"/>
      <c r="R59" s="94"/>
      <c r="S59" s="94"/>
      <c r="T59" s="94"/>
      <c r="U59" s="94"/>
      <c r="V59" s="94"/>
    </row>
    <row r="60" spans="1:22" ht="15">
      <c r="A60" s="563" t="s">
        <v>550</v>
      </c>
      <c r="B60" s="682"/>
      <c r="C60" s="573"/>
      <c r="D60" s="573"/>
      <c r="E60" s="573"/>
      <c r="F60" s="572">
        <f t="shared" si="0"/>
        <v>0</v>
      </c>
      <c r="G60" s="573"/>
      <c r="H60" s="573"/>
      <c r="I60" s="572">
        <f t="shared" si="1"/>
        <v>0</v>
      </c>
      <c r="J60" s="572">
        <f t="shared" si="2"/>
        <v>0</v>
      </c>
      <c r="K60" s="572"/>
      <c r="L60" s="684"/>
      <c r="M60" s="94"/>
      <c r="N60" s="94"/>
      <c r="O60" s="94"/>
      <c r="P60" s="94"/>
      <c r="Q60" s="94"/>
      <c r="R60" s="94"/>
      <c r="S60" s="94"/>
      <c r="T60" s="94"/>
      <c r="U60" s="94"/>
      <c r="V60" s="94"/>
    </row>
    <row r="61" spans="1:22" ht="15">
      <c r="A61" s="395" t="s">
        <v>26</v>
      </c>
      <c r="B61" s="682"/>
      <c r="C61" s="745">
        <f>SUM(C52:C60)</f>
        <v>25000</v>
      </c>
      <c r="D61" s="745">
        <f t="shared" ref="D61:H61" si="7">SUM(D52:D60)</f>
        <v>-1500</v>
      </c>
      <c r="E61" s="745">
        <f t="shared" si="7"/>
        <v>13000</v>
      </c>
      <c r="F61" s="572">
        <f t="shared" si="0"/>
        <v>36500</v>
      </c>
      <c r="G61" s="745">
        <f t="shared" si="7"/>
        <v>36320</v>
      </c>
      <c r="H61" s="745">
        <f t="shared" si="7"/>
        <v>0</v>
      </c>
      <c r="I61" s="572">
        <f t="shared" si="1"/>
        <v>36320</v>
      </c>
      <c r="J61" s="572">
        <f t="shared" si="2"/>
        <v>180</v>
      </c>
      <c r="K61" s="572">
        <f t="shared" si="3"/>
        <v>0.49315068493150682</v>
      </c>
      <c r="L61" s="684"/>
      <c r="M61" s="94"/>
      <c r="N61" s="94"/>
      <c r="O61" s="94"/>
      <c r="P61" s="94"/>
      <c r="Q61" s="94"/>
      <c r="R61" s="94"/>
      <c r="S61" s="94"/>
      <c r="T61" s="94"/>
      <c r="U61" s="94"/>
      <c r="V61" s="94"/>
    </row>
    <row r="62" spans="1:22" ht="23.25" customHeight="1">
      <c r="A62" s="582" t="s">
        <v>405</v>
      </c>
      <c r="B62" s="682"/>
      <c r="C62" s="573"/>
      <c r="D62" s="573"/>
      <c r="E62" s="573"/>
      <c r="F62" s="572">
        <f t="shared" si="0"/>
        <v>0</v>
      </c>
      <c r="G62" s="573"/>
      <c r="H62" s="573"/>
      <c r="I62" s="572">
        <f t="shared" si="1"/>
        <v>0</v>
      </c>
      <c r="J62" s="572">
        <f t="shared" si="2"/>
        <v>0</v>
      </c>
      <c r="K62" s="572"/>
      <c r="L62" s="684"/>
      <c r="M62" s="94"/>
      <c r="N62" s="94"/>
      <c r="O62" s="94"/>
      <c r="P62" s="94"/>
      <c r="Q62" s="94"/>
      <c r="R62" s="94"/>
      <c r="S62" s="94"/>
      <c r="T62" s="94"/>
      <c r="U62" s="94"/>
      <c r="V62" s="94"/>
    </row>
    <row r="63" spans="1:22" ht="15">
      <c r="A63" s="583" t="s">
        <v>551</v>
      </c>
      <c r="B63" s="682"/>
      <c r="C63" s="573"/>
      <c r="D63" s="573"/>
      <c r="E63" s="573"/>
      <c r="F63" s="572">
        <f t="shared" si="0"/>
        <v>0</v>
      </c>
      <c r="G63" s="573"/>
      <c r="H63" s="573"/>
      <c r="I63" s="572">
        <f t="shared" si="1"/>
        <v>0</v>
      </c>
      <c r="J63" s="572">
        <f t="shared" si="2"/>
        <v>0</v>
      </c>
      <c r="K63" s="572"/>
      <c r="L63" s="684"/>
      <c r="M63" s="94"/>
      <c r="N63" s="94"/>
      <c r="O63" s="94"/>
      <c r="P63" s="94"/>
      <c r="Q63" s="94"/>
      <c r="R63" s="94"/>
      <c r="S63" s="94"/>
      <c r="T63" s="94"/>
      <c r="U63" s="94"/>
      <c r="V63" s="94"/>
    </row>
    <row r="64" spans="1:22" ht="15">
      <c r="A64" s="583" t="s">
        <v>552</v>
      </c>
      <c r="B64" s="682"/>
      <c r="C64" s="573"/>
      <c r="D64" s="573"/>
      <c r="E64" s="573"/>
      <c r="F64" s="572">
        <f t="shared" si="0"/>
        <v>0</v>
      </c>
      <c r="G64" s="573"/>
      <c r="H64" s="573"/>
      <c r="I64" s="572">
        <f t="shared" si="1"/>
        <v>0</v>
      </c>
      <c r="J64" s="572">
        <f t="shared" si="2"/>
        <v>0</v>
      </c>
      <c r="K64" s="572"/>
      <c r="L64" s="684"/>
      <c r="M64" s="94"/>
      <c r="N64" s="94"/>
      <c r="O64" s="94"/>
      <c r="P64" s="94"/>
      <c r="Q64" s="94"/>
      <c r="R64" s="94"/>
      <c r="S64" s="94"/>
      <c r="T64" s="94"/>
      <c r="U64" s="94"/>
      <c r="V64" s="94"/>
    </row>
    <row r="65" spans="1:22" ht="15">
      <c r="A65" s="583" t="s">
        <v>553</v>
      </c>
      <c r="B65" s="682"/>
      <c r="C65" s="573"/>
      <c r="D65" s="573"/>
      <c r="E65" s="573"/>
      <c r="F65" s="572">
        <f t="shared" si="0"/>
        <v>0</v>
      </c>
      <c r="G65" s="573"/>
      <c r="H65" s="573"/>
      <c r="I65" s="572">
        <f t="shared" si="1"/>
        <v>0</v>
      </c>
      <c r="J65" s="572">
        <f t="shared" si="2"/>
        <v>0</v>
      </c>
      <c r="K65" s="572"/>
      <c r="L65" s="684"/>
      <c r="M65" s="94"/>
      <c r="N65" s="94"/>
      <c r="O65" s="94"/>
      <c r="P65" s="94"/>
      <c r="Q65" s="94"/>
      <c r="R65" s="94"/>
      <c r="S65" s="94"/>
      <c r="T65" s="94"/>
      <c r="U65" s="94"/>
      <c r="V65" s="94"/>
    </row>
    <row r="66" spans="1:22" ht="14.25" customHeight="1">
      <c r="A66" s="395" t="s">
        <v>26</v>
      </c>
      <c r="B66" s="682"/>
      <c r="C66" s="573">
        <f>SUM(C63:C65)</f>
        <v>0</v>
      </c>
      <c r="D66" s="573">
        <f t="shared" ref="D66:H66" si="8">SUM(D63:D65)</f>
        <v>0</v>
      </c>
      <c r="E66" s="573">
        <f t="shared" si="8"/>
        <v>0</v>
      </c>
      <c r="F66" s="572">
        <f t="shared" si="0"/>
        <v>0</v>
      </c>
      <c r="G66" s="573">
        <f t="shared" si="8"/>
        <v>0</v>
      </c>
      <c r="H66" s="573">
        <f t="shared" si="8"/>
        <v>0</v>
      </c>
      <c r="I66" s="572">
        <f t="shared" si="1"/>
        <v>0</v>
      </c>
      <c r="J66" s="572">
        <f t="shared" si="2"/>
        <v>0</v>
      </c>
      <c r="K66" s="572"/>
      <c r="L66" s="684"/>
      <c r="M66" s="94"/>
      <c r="N66" s="94"/>
      <c r="O66" s="94"/>
      <c r="P66" s="94"/>
      <c r="Q66" s="94"/>
      <c r="R66" s="94"/>
      <c r="S66" s="94"/>
      <c r="T66" s="94"/>
      <c r="U66" s="94"/>
      <c r="V66" s="94"/>
    </row>
    <row r="67" spans="1:22" ht="18" customHeight="1">
      <c r="A67" s="584" t="s">
        <v>406</v>
      </c>
      <c r="B67" s="682"/>
      <c r="C67" s="745">
        <v>9021000</v>
      </c>
      <c r="D67" s="745">
        <v>-130060</v>
      </c>
      <c r="E67" s="745"/>
      <c r="F67" s="572">
        <f t="shared" si="0"/>
        <v>8890940</v>
      </c>
      <c r="G67" s="745">
        <v>8329097</v>
      </c>
      <c r="H67" s="745"/>
      <c r="I67" s="572">
        <f t="shared" si="1"/>
        <v>8329097</v>
      </c>
      <c r="J67" s="572">
        <f t="shared" si="2"/>
        <v>561843</v>
      </c>
      <c r="K67" s="572">
        <f t="shared" si="3"/>
        <v>6.3192755771605702</v>
      </c>
      <c r="L67" s="684"/>
      <c r="M67" s="94"/>
      <c r="N67" s="94"/>
      <c r="O67" s="94"/>
      <c r="P67" s="94"/>
      <c r="Q67" s="94"/>
      <c r="R67" s="94"/>
      <c r="S67" s="94"/>
      <c r="T67" s="94"/>
      <c r="U67" s="94"/>
      <c r="V67" s="94"/>
    </row>
    <row r="68" spans="1:22" s="558" customFormat="1" ht="17.25" customHeight="1">
      <c r="A68" s="1003" t="s">
        <v>82</v>
      </c>
      <c r="B68" s="685"/>
      <c r="C68" s="744"/>
      <c r="D68" s="744"/>
      <c r="E68" s="744"/>
      <c r="F68" s="746">
        <f t="shared" ref="F68:F106" si="9">(C68+D68+E68)</f>
        <v>0</v>
      </c>
      <c r="G68" s="744"/>
      <c r="H68" s="744"/>
      <c r="I68" s="746">
        <f t="shared" ref="I68:I106" si="10">(G68+H68)</f>
        <v>0</v>
      </c>
      <c r="J68" s="746">
        <f t="shared" ref="J68:J106" si="11">(F68-I68)</f>
        <v>0</v>
      </c>
      <c r="K68" s="746"/>
      <c r="L68" s="999"/>
      <c r="M68" s="686"/>
      <c r="N68" s="686"/>
      <c r="O68" s="686"/>
      <c r="P68" s="686"/>
      <c r="Q68" s="686"/>
      <c r="R68" s="686"/>
      <c r="S68" s="686"/>
      <c r="T68" s="686"/>
      <c r="U68" s="686"/>
      <c r="V68" s="686"/>
    </row>
    <row r="69" spans="1:22" ht="18" customHeight="1">
      <c r="A69" s="571" t="s">
        <v>471</v>
      </c>
      <c r="B69" s="682"/>
      <c r="C69" s="573"/>
      <c r="D69" s="573"/>
      <c r="E69" s="573"/>
      <c r="F69" s="572">
        <f t="shared" si="9"/>
        <v>0</v>
      </c>
      <c r="G69" s="573"/>
      <c r="H69" s="573"/>
      <c r="I69" s="572">
        <f t="shared" si="10"/>
        <v>0</v>
      </c>
      <c r="J69" s="572">
        <f t="shared" si="11"/>
        <v>0</v>
      </c>
      <c r="K69" s="572"/>
      <c r="L69" s="684"/>
      <c r="M69" s="94"/>
      <c r="N69" s="94"/>
      <c r="O69" s="94"/>
      <c r="P69" s="94"/>
      <c r="Q69" s="94"/>
      <c r="R69" s="94"/>
      <c r="S69" s="94"/>
      <c r="T69" s="94"/>
      <c r="U69" s="94"/>
      <c r="V69" s="94"/>
    </row>
    <row r="70" spans="1:22" ht="33" customHeight="1">
      <c r="A70" s="575" t="s">
        <v>204</v>
      </c>
      <c r="B70" s="682"/>
      <c r="C70" s="573"/>
      <c r="D70" s="573"/>
      <c r="E70" s="573"/>
      <c r="F70" s="572">
        <f t="shared" si="9"/>
        <v>0</v>
      </c>
      <c r="G70" s="573"/>
      <c r="H70" s="573"/>
      <c r="I70" s="572">
        <f t="shared" si="10"/>
        <v>0</v>
      </c>
      <c r="J70" s="572">
        <f t="shared" si="11"/>
        <v>0</v>
      </c>
      <c r="K70" s="572"/>
      <c r="L70" s="684"/>
      <c r="M70" s="94"/>
      <c r="N70" s="94"/>
      <c r="O70" s="94"/>
      <c r="P70" s="94"/>
      <c r="Q70" s="94"/>
      <c r="R70" s="94"/>
      <c r="S70" s="94"/>
      <c r="T70" s="94"/>
      <c r="U70" s="94"/>
      <c r="V70" s="94"/>
    </row>
    <row r="71" spans="1:22" ht="45.75" customHeight="1">
      <c r="A71" s="395" t="s">
        <v>554</v>
      </c>
      <c r="B71" s="682"/>
      <c r="C71" s="573"/>
      <c r="D71" s="573"/>
      <c r="E71" s="573"/>
      <c r="F71" s="572">
        <f t="shared" si="9"/>
        <v>0</v>
      </c>
      <c r="G71" s="573"/>
      <c r="H71" s="573"/>
      <c r="I71" s="572">
        <f t="shared" si="10"/>
        <v>0</v>
      </c>
      <c r="J71" s="572">
        <f t="shared" si="11"/>
        <v>0</v>
      </c>
      <c r="K71" s="572"/>
      <c r="L71" s="684"/>
      <c r="M71" s="94"/>
      <c r="N71" s="94"/>
      <c r="O71" s="94"/>
      <c r="P71" s="94"/>
      <c r="Q71" s="94"/>
      <c r="R71" s="94"/>
      <c r="S71" s="94"/>
      <c r="T71" s="94"/>
      <c r="U71" s="94"/>
      <c r="V71" s="94"/>
    </row>
    <row r="72" spans="1:22" ht="18" customHeight="1">
      <c r="A72" s="563" t="s">
        <v>555</v>
      </c>
      <c r="B72" s="682">
        <v>23</v>
      </c>
      <c r="C72" s="573">
        <v>800000</v>
      </c>
      <c r="D72" s="573"/>
      <c r="E72" s="573"/>
      <c r="F72" s="572">
        <f t="shared" si="9"/>
        <v>800000</v>
      </c>
      <c r="G72" s="573">
        <v>208983</v>
      </c>
      <c r="H72" s="573"/>
      <c r="I72" s="572">
        <f t="shared" si="10"/>
        <v>208983</v>
      </c>
      <c r="J72" s="572">
        <f t="shared" si="11"/>
        <v>591017</v>
      </c>
      <c r="K72" s="572">
        <f>(J72/F72)*100</f>
        <v>73.877124999999992</v>
      </c>
      <c r="L72" s="684"/>
      <c r="M72" s="94"/>
      <c r="N72" s="94"/>
      <c r="O72" s="94"/>
      <c r="P72" s="94"/>
      <c r="Q72" s="94"/>
      <c r="R72" s="94"/>
      <c r="S72" s="94"/>
      <c r="T72" s="94"/>
      <c r="U72" s="94"/>
      <c r="V72" s="94"/>
    </row>
    <row r="73" spans="1:22" ht="17.25" customHeight="1">
      <c r="A73" s="560" t="s">
        <v>556</v>
      </c>
      <c r="B73" s="682"/>
      <c r="C73" s="573"/>
      <c r="D73" s="573"/>
      <c r="E73" s="573"/>
      <c r="F73" s="572">
        <f t="shared" si="9"/>
        <v>0</v>
      </c>
      <c r="G73" s="573"/>
      <c r="H73" s="573"/>
      <c r="I73" s="572">
        <f t="shared" si="10"/>
        <v>0</v>
      </c>
      <c r="J73" s="572">
        <f t="shared" si="11"/>
        <v>0</v>
      </c>
      <c r="K73" s="572"/>
      <c r="L73" s="684"/>
      <c r="M73" s="94"/>
      <c r="N73" s="94"/>
      <c r="O73" s="94"/>
      <c r="P73" s="94"/>
      <c r="Q73" s="94"/>
      <c r="R73" s="94"/>
      <c r="S73" s="94"/>
      <c r="T73" s="94"/>
      <c r="U73" s="94"/>
      <c r="V73" s="94"/>
    </row>
    <row r="74" spans="1:22" ht="15">
      <c r="A74" s="560" t="s">
        <v>557</v>
      </c>
      <c r="B74" s="682"/>
      <c r="C74" s="573"/>
      <c r="D74" s="573"/>
      <c r="E74" s="573"/>
      <c r="F74" s="572">
        <f t="shared" si="9"/>
        <v>0</v>
      </c>
      <c r="G74" s="573"/>
      <c r="H74" s="573"/>
      <c r="I74" s="572">
        <f t="shared" si="10"/>
        <v>0</v>
      </c>
      <c r="J74" s="572">
        <f t="shared" si="11"/>
        <v>0</v>
      </c>
      <c r="K74" s="572"/>
      <c r="L74" s="684"/>
      <c r="M74" s="94"/>
      <c r="N74" s="94"/>
      <c r="O74" s="94"/>
      <c r="P74" s="94"/>
      <c r="Q74" s="94"/>
      <c r="R74" s="94"/>
      <c r="S74" s="94"/>
      <c r="T74" s="94"/>
      <c r="U74" s="94"/>
      <c r="V74" s="94"/>
    </row>
    <row r="75" spans="1:22" ht="15">
      <c r="A75" s="757" t="s">
        <v>398</v>
      </c>
      <c r="B75" s="682"/>
      <c r="C75" s="573"/>
      <c r="D75" s="573"/>
      <c r="E75" s="573"/>
      <c r="F75" s="572">
        <f t="shared" si="9"/>
        <v>0</v>
      </c>
      <c r="G75" s="573"/>
      <c r="H75" s="573"/>
      <c r="I75" s="572">
        <f t="shared" si="10"/>
        <v>0</v>
      </c>
      <c r="J75" s="572">
        <f t="shared" si="11"/>
        <v>0</v>
      </c>
      <c r="K75" s="572"/>
      <c r="L75" s="684"/>
      <c r="M75" s="94"/>
      <c r="N75" s="94"/>
      <c r="O75" s="94"/>
      <c r="P75" s="94"/>
      <c r="Q75" s="94"/>
      <c r="R75" s="94"/>
      <c r="S75" s="94"/>
      <c r="T75" s="94"/>
      <c r="U75" s="94"/>
      <c r="V75" s="94"/>
    </row>
    <row r="76" spans="1:22" ht="15">
      <c r="A76" s="757" t="s">
        <v>399</v>
      </c>
      <c r="B76" s="682"/>
      <c r="C76" s="573"/>
      <c r="D76" s="573"/>
      <c r="E76" s="573"/>
      <c r="F76" s="572">
        <f t="shared" si="9"/>
        <v>0</v>
      </c>
      <c r="G76" s="573"/>
      <c r="H76" s="573"/>
      <c r="I76" s="572">
        <f t="shared" si="10"/>
        <v>0</v>
      </c>
      <c r="J76" s="572">
        <f t="shared" si="11"/>
        <v>0</v>
      </c>
      <c r="K76" s="572"/>
      <c r="L76" s="684"/>
      <c r="M76" s="94"/>
      <c r="N76" s="94"/>
      <c r="O76" s="94"/>
      <c r="P76" s="94"/>
      <c r="Q76" s="94"/>
      <c r="R76" s="94"/>
      <c r="S76" s="94"/>
      <c r="T76" s="94"/>
      <c r="U76" s="94"/>
      <c r="V76" s="94"/>
    </row>
    <row r="77" spans="1:22" ht="15">
      <c r="A77" s="757" t="s">
        <v>400</v>
      </c>
      <c r="B77" s="682"/>
      <c r="C77" s="573"/>
      <c r="D77" s="573"/>
      <c r="E77" s="573"/>
      <c r="F77" s="573"/>
      <c r="G77" s="573"/>
      <c r="H77" s="573"/>
      <c r="I77" s="573"/>
      <c r="J77" s="573"/>
      <c r="K77" s="572"/>
      <c r="L77" s="684"/>
      <c r="M77" s="94"/>
      <c r="N77" s="94"/>
      <c r="O77" s="94"/>
      <c r="P77" s="94"/>
      <c r="Q77" s="94"/>
      <c r="R77" s="94"/>
      <c r="S77" s="94"/>
      <c r="T77" s="94"/>
      <c r="U77" s="94"/>
      <c r="V77" s="94"/>
    </row>
    <row r="78" spans="1:22" ht="15">
      <c r="A78" s="395" t="s">
        <v>558</v>
      </c>
      <c r="B78" s="682"/>
      <c r="C78" s="573">
        <f>(C72+C73+C74+C75+C76+C77)</f>
        <v>800000</v>
      </c>
      <c r="D78" s="573">
        <f t="shared" ref="D78:J78" si="12">(D72+D73+D74+D75+D76+D77)</f>
        <v>0</v>
      </c>
      <c r="E78" s="573">
        <f t="shared" si="12"/>
        <v>0</v>
      </c>
      <c r="F78" s="573">
        <f t="shared" si="12"/>
        <v>800000</v>
      </c>
      <c r="G78" s="573">
        <f t="shared" si="12"/>
        <v>208983</v>
      </c>
      <c r="H78" s="573">
        <f t="shared" si="12"/>
        <v>0</v>
      </c>
      <c r="I78" s="573">
        <f t="shared" si="12"/>
        <v>208983</v>
      </c>
      <c r="J78" s="573">
        <f t="shared" si="12"/>
        <v>591017</v>
      </c>
      <c r="K78" s="572">
        <f t="shared" ref="K78:K106" si="13">(J78/F78)*100</f>
        <v>73.877124999999992</v>
      </c>
      <c r="L78" s="684"/>
      <c r="M78" s="94"/>
      <c r="N78" s="94"/>
      <c r="O78" s="94"/>
      <c r="P78" s="94"/>
      <c r="Q78" s="94"/>
      <c r="R78" s="94"/>
      <c r="S78" s="94"/>
      <c r="T78" s="94"/>
      <c r="U78" s="94"/>
      <c r="V78" s="94"/>
    </row>
    <row r="79" spans="1:22" ht="29.25">
      <c r="A79" s="395" t="s">
        <v>559</v>
      </c>
      <c r="B79" s="682"/>
      <c r="C79" s="573"/>
      <c r="D79" s="573"/>
      <c r="E79" s="573"/>
      <c r="F79" s="572">
        <f t="shared" si="9"/>
        <v>0</v>
      </c>
      <c r="G79" s="573"/>
      <c r="H79" s="573"/>
      <c r="I79" s="572">
        <f t="shared" si="10"/>
        <v>0</v>
      </c>
      <c r="J79" s="572">
        <f t="shared" si="11"/>
        <v>0</v>
      </c>
      <c r="K79" s="572"/>
      <c r="L79" s="684"/>
      <c r="M79" s="94"/>
      <c r="N79" s="94"/>
      <c r="O79" s="94"/>
      <c r="P79" s="94"/>
      <c r="Q79" s="94"/>
      <c r="R79" s="94"/>
      <c r="S79" s="94"/>
      <c r="T79" s="94"/>
      <c r="U79" s="94"/>
      <c r="V79" s="94"/>
    </row>
    <row r="80" spans="1:22" ht="15">
      <c r="A80" s="563" t="s">
        <v>560</v>
      </c>
      <c r="B80" s="682"/>
      <c r="C80" s="573"/>
      <c r="D80" s="573"/>
      <c r="E80" s="573"/>
      <c r="F80" s="572">
        <f t="shared" si="9"/>
        <v>0</v>
      </c>
      <c r="G80" s="573"/>
      <c r="H80" s="573"/>
      <c r="I80" s="572">
        <f t="shared" si="10"/>
        <v>0</v>
      </c>
      <c r="J80" s="572">
        <f t="shared" si="11"/>
        <v>0</v>
      </c>
      <c r="K80" s="572"/>
      <c r="L80" s="684"/>
      <c r="M80" s="94"/>
      <c r="N80" s="94"/>
      <c r="O80" s="94"/>
      <c r="P80" s="94"/>
      <c r="Q80" s="94"/>
      <c r="R80" s="94"/>
      <c r="S80" s="94"/>
      <c r="T80" s="94"/>
      <c r="U80" s="94"/>
      <c r="V80" s="94"/>
    </row>
    <row r="81" spans="1:22" ht="29.25">
      <c r="A81" s="563" t="s">
        <v>561</v>
      </c>
      <c r="B81" s="682">
        <v>23</v>
      </c>
      <c r="C81" s="573">
        <v>200000</v>
      </c>
      <c r="D81" s="573"/>
      <c r="E81" s="573"/>
      <c r="F81" s="572">
        <f t="shared" si="9"/>
        <v>200000</v>
      </c>
      <c r="G81" s="573"/>
      <c r="H81" s="573"/>
      <c r="I81" s="572">
        <f t="shared" si="10"/>
        <v>0</v>
      </c>
      <c r="J81" s="572">
        <f t="shared" si="11"/>
        <v>200000</v>
      </c>
      <c r="K81" s="572">
        <f t="shared" si="13"/>
        <v>100</v>
      </c>
      <c r="L81" s="684"/>
      <c r="M81" s="94"/>
      <c r="N81" s="94"/>
      <c r="O81" s="94"/>
      <c r="P81" s="94"/>
      <c r="Q81" s="94"/>
      <c r="R81" s="94"/>
      <c r="S81" s="94"/>
      <c r="T81" s="94"/>
      <c r="U81" s="94"/>
      <c r="V81" s="94"/>
    </row>
    <row r="82" spans="1:22" ht="17.25" customHeight="1">
      <c r="A82" s="563" t="s">
        <v>562</v>
      </c>
      <c r="B82" s="682"/>
      <c r="C82" s="573"/>
      <c r="D82" s="573"/>
      <c r="E82" s="573"/>
      <c r="F82" s="572">
        <f t="shared" si="9"/>
        <v>0</v>
      </c>
      <c r="G82" s="573"/>
      <c r="H82" s="573"/>
      <c r="I82" s="572">
        <f t="shared" si="10"/>
        <v>0</v>
      </c>
      <c r="J82" s="572">
        <f t="shared" si="11"/>
        <v>0</v>
      </c>
      <c r="K82" s="572"/>
      <c r="L82" s="684"/>
      <c r="M82" s="94"/>
      <c r="N82" s="94"/>
      <c r="O82" s="94"/>
      <c r="P82" s="94"/>
      <c r="Q82" s="94"/>
      <c r="R82" s="94"/>
      <c r="S82" s="94"/>
      <c r="T82" s="94"/>
      <c r="U82" s="94"/>
      <c r="V82" s="94"/>
    </row>
    <row r="83" spans="1:22" ht="15">
      <c r="A83" s="563" t="s">
        <v>563</v>
      </c>
      <c r="B83" s="682"/>
      <c r="C83" s="573"/>
      <c r="D83" s="573"/>
      <c r="E83" s="573"/>
      <c r="F83" s="572">
        <f t="shared" si="9"/>
        <v>0</v>
      </c>
      <c r="G83" s="573"/>
      <c r="H83" s="573"/>
      <c r="I83" s="572">
        <f t="shared" si="10"/>
        <v>0</v>
      </c>
      <c r="J83" s="572">
        <f t="shared" si="11"/>
        <v>0</v>
      </c>
      <c r="K83" s="572"/>
      <c r="L83" s="684"/>
      <c r="M83" s="94"/>
      <c r="N83" s="94"/>
      <c r="O83" s="94"/>
      <c r="P83" s="94"/>
      <c r="Q83" s="94"/>
      <c r="R83" s="94"/>
      <c r="S83" s="94"/>
      <c r="T83" s="94"/>
      <c r="U83" s="94"/>
      <c r="V83" s="94"/>
    </row>
    <row r="84" spans="1:22" ht="15">
      <c r="A84" s="563" t="s">
        <v>564</v>
      </c>
      <c r="B84" s="682"/>
      <c r="C84" s="573"/>
      <c r="D84" s="573"/>
      <c r="E84" s="573"/>
      <c r="F84" s="572">
        <f t="shared" si="9"/>
        <v>0</v>
      </c>
      <c r="G84" s="573"/>
      <c r="H84" s="573"/>
      <c r="I84" s="572">
        <f t="shared" si="10"/>
        <v>0</v>
      </c>
      <c r="J84" s="572">
        <f t="shared" si="11"/>
        <v>0</v>
      </c>
      <c r="K84" s="572"/>
      <c r="L84" s="684"/>
      <c r="M84" s="94"/>
      <c r="N84" s="94"/>
      <c r="O84" s="94"/>
      <c r="P84" s="94"/>
      <c r="Q84" s="94"/>
      <c r="R84" s="94"/>
      <c r="S84" s="94"/>
      <c r="T84" s="94"/>
      <c r="U84" s="94"/>
      <c r="V84" s="94"/>
    </row>
    <row r="85" spans="1:22" ht="15">
      <c r="A85" s="563" t="s">
        <v>512</v>
      </c>
      <c r="B85" s="682"/>
      <c r="C85" s="573"/>
      <c r="D85" s="573"/>
      <c r="E85" s="573"/>
      <c r="F85" s="572">
        <f t="shared" si="9"/>
        <v>0</v>
      </c>
      <c r="G85" s="573"/>
      <c r="H85" s="573"/>
      <c r="I85" s="572">
        <f t="shared" si="10"/>
        <v>0</v>
      </c>
      <c r="J85" s="572">
        <f t="shared" si="11"/>
        <v>0</v>
      </c>
      <c r="K85" s="572"/>
      <c r="L85" s="684"/>
      <c r="M85" s="94"/>
      <c r="N85" s="94"/>
      <c r="O85" s="94"/>
      <c r="P85" s="94"/>
      <c r="Q85" s="94"/>
      <c r="R85" s="94"/>
      <c r="S85" s="94"/>
      <c r="T85" s="94"/>
      <c r="U85" s="94"/>
      <c r="V85" s="94"/>
    </row>
    <row r="86" spans="1:22" ht="29.25">
      <c r="A86" s="563" t="s">
        <v>565</v>
      </c>
      <c r="B86" s="682"/>
      <c r="C86" s="573"/>
      <c r="D86" s="573"/>
      <c r="E86" s="573"/>
      <c r="F86" s="572">
        <f t="shared" si="9"/>
        <v>0</v>
      </c>
      <c r="G86" s="573"/>
      <c r="H86" s="573"/>
      <c r="I86" s="572">
        <f t="shared" si="10"/>
        <v>0</v>
      </c>
      <c r="J86" s="572">
        <f t="shared" si="11"/>
        <v>0</v>
      </c>
      <c r="K86" s="572"/>
      <c r="L86" s="684"/>
      <c r="M86" s="94"/>
      <c r="N86" s="94"/>
      <c r="O86" s="94"/>
      <c r="P86" s="94"/>
      <c r="Q86" s="94"/>
      <c r="R86" s="94"/>
      <c r="S86" s="94"/>
      <c r="T86" s="94"/>
      <c r="U86" s="94"/>
      <c r="V86" s="94"/>
    </row>
    <row r="87" spans="1:22" ht="15">
      <c r="A87" s="395" t="s">
        <v>566</v>
      </c>
      <c r="B87" s="682"/>
      <c r="C87" s="745">
        <f>SUM(C80:C86)</f>
        <v>200000</v>
      </c>
      <c r="D87" s="745">
        <f t="shared" ref="D87:H87" si="14">SUM(D80:D86)</f>
        <v>0</v>
      </c>
      <c r="E87" s="745">
        <f t="shared" si="14"/>
        <v>0</v>
      </c>
      <c r="F87" s="572">
        <f t="shared" si="9"/>
        <v>200000</v>
      </c>
      <c r="G87" s="745">
        <f t="shared" si="14"/>
        <v>0</v>
      </c>
      <c r="H87" s="745">
        <f t="shared" si="14"/>
        <v>0</v>
      </c>
      <c r="I87" s="572">
        <f t="shared" si="10"/>
        <v>0</v>
      </c>
      <c r="J87" s="572">
        <f t="shared" si="11"/>
        <v>200000</v>
      </c>
      <c r="K87" s="572">
        <f t="shared" si="13"/>
        <v>100</v>
      </c>
      <c r="L87" s="684"/>
      <c r="M87" s="94"/>
      <c r="N87" s="94"/>
      <c r="O87" s="94"/>
      <c r="P87" s="94"/>
      <c r="Q87" s="94"/>
      <c r="R87" s="94"/>
      <c r="S87" s="94"/>
      <c r="T87" s="94"/>
      <c r="U87" s="94"/>
      <c r="V87" s="94"/>
    </row>
    <row r="88" spans="1:22" ht="15">
      <c r="A88" s="395" t="s">
        <v>567</v>
      </c>
      <c r="B88" s="682"/>
      <c r="C88" s="573"/>
      <c r="D88" s="573"/>
      <c r="E88" s="573"/>
      <c r="F88" s="572">
        <f t="shared" si="9"/>
        <v>0</v>
      </c>
      <c r="G88" s="573"/>
      <c r="H88" s="573"/>
      <c r="I88" s="572">
        <f t="shared" si="10"/>
        <v>0</v>
      </c>
      <c r="J88" s="572">
        <f t="shared" si="11"/>
        <v>0</v>
      </c>
      <c r="K88" s="572"/>
      <c r="L88" s="684"/>
      <c r="M88" s="94"/>
      <c r="N88" s="94"/>
      <c r="O88" s="94"/>
      <c r="P88" s="94"/>
      <c r="Q88" s="94"/>
      <c r="R88" s="94"/>
      <c r="S88" s="94"/>
      <c r="T88" s="94"/>
      <c r="U88" s="94"/>
      <c r="V88" s="94"/>
    </row>
    <row r="89" spans="1:22" ht="15">
      <c r="A89" s="563" t="s">
        <v>568</v>
      </c>
      <c r="B89" s="682"/>
      <c r="C89" s="573"/>
      <c r="D89" s="573"/>
      <c r="E89" s="573"/>
      <c r="F89" s="572">
        <f t="shared" si="9"/>
        <v>0</v>
      </c>
      <c r="G89" s="573"/>
      <c r="H89" s="573"/>
      <c r="I89" s="572">
        <f t="shared" si="10"/>
        <v>0</v>
      </c>
      <c r="J89" s="572">
        <f t="shared" si="11"/>
        <v>0</v>
      </c>
      <c r="K89" s="572"/>
      <c r="L89" s="684"/>
      <c r="M89" s="94"/>
      <c r="N89" s="94"/>
      <c r="O89" s="94"/>
      <c r="P89" s="94"/>
      <c r="Q89" s="94"/>
      <c r="R89" s="94"/>
      <c r="S89" s="94"/>
      <c r="T89" s="94"/>
      <c r="U89" s="94"/>
      <c r="V89" s="94"/>
    </row>
    <row r="90" spans="1:22" ht="15">
      <c r="A90" s="563" t="s">
        <v>569</v>
      </c>
      <c r="B90" s="682"/>
      <c r="C90" s="573"/>
      <c r="D90" s="573"/>
      <c r="E90" s="573"/>
      <c r="F90" s="572">
        <f t="shared" si="9"/>
        <v>0</v>
      </c>
      <c r="G90" s="573"/>
      <c r="H90" s="573"/>
      <c r="I90" s="572">
        <f t="shared" si="10"/>
        <v>0</v>
      </c>
      <c r="J90" s="572">
        <f t="shared" si="11"/>
        <v>0</v>
      </c>
      <c r="K90" s="572"/>
      <c r="L90" s="684"/>
      <c r="M90" s="94"/>
      <c r="N90" s="94"/>
      <c r="O90" s="94"/>
      <c r="P90" s="94"/>
      <c r="Q90" s="94"/>
      <c r="R90" s="94"/>
      <c r="S90" s="94"/>
      <c r="T90" s="94"/>
      <c r="U90" s="94"/>
      <c r="V90" s="94"/>
    </row>
    <row r="91" spans="1:22" ht="15">
      <c r="A91" s="395" t="s">
        <v>570</v>
      </c>
      <c r="B91" s="682"/>
      <c r="C91" s="573"/>
      <c r="D91" s="573"/>
      <c r="E91" s="573"/>
      <c r="F91" s="572">
        <f t="shared" si="9"/>
        <v>0</v>
      </c>
      <c r="G91" s="573"/>
      <c r="H91" s="573"/>
      <c r="I91" s="572">
        <f t="shared" si="10"/>
        <v>0</v>
      </c>
      <c r="J91" s="572">
        <f t="shared" si="11"/>
        <v>0</v>
      </c>
      <c r="K91" s="572"/>
      <c r="L91" s="684"/>
      <c r="M91" s="94"/>
      <c r="N91" s="94"/>
      <c r="O91" s="94"/>
      <c r="P91" s="94"/>
      <c r="Q91" s="94"/>
      <c r="R91" s="94"/>
      <c r="S91" s="94"/>
      <c r="T91" s="94"/>
      <c r="U91" s="94"/>
      <c r="V91" s="94"/>
    </row>
    <row r="92" spans="1:22" ht="29.25">
      <c r="A92" s="395" t="s">
        <v>571</v>
      </c>
      <c r="B92" s="682"/>
      <c r="C92" s="573"/>
      <c r="D92" s="573"/>
      <c r="E92" s="573"/>
      <c r="F92" s="572">
        <f t="shared" si="9"/>
        <v>0</v>
      </c>
      <c r="G92" s="573"/>
      <c r="H92" s="573"/>
      <c r="I92" s="572">
        <f t="shared" si="10"/>
        <v>0</v>
      </c>
      <c r="J92" s="572">
        <f t="shared" si="11"/>
        <v>0</v>
      </c>
      <c r="K92" s="572"/>
      <c r="L92" s="684"/>
      <c r="M92" s="94"/>
      <c r="N92" s="94"/>
      <c r="O92" s="94"/>
      <c r="P92" s="94"/>
      <c r="Q92" s="94"/>
      <c r="R92" s="94"/>
      <c r="S92" s="94"/>
      <c r="T92" s="94"/>
      <c r="U92" s="94"/>
      <c r="V92" s="94"/>
    </row>
    <row r="93" spans="1:22" ht="15">
      <c r="A93" s="563" t="s">
        <v>572</v>
      </c>
      <c r="B93" s="682"/>
      <c r="C93" s="573"/>
      <c r="D93" s="573"/>
      <c r="E93" s="573"/>
      <c r="F93" s="572">
        <f t="shared" si="9"/>
        <v>0</v>
      </c>
      <c r="G93" s="573"/>
      <c r="H93" s="573"/>
      <c r="I93" s="572">
        <f t="shared" si="10"/>
        <v>0</v>
      </c>
      <c r="J93" s="572">
        <f t="shared" si="11"/>
        <v>0</v>
      </c>
      <c r="K93" s="572"/>
      <c r="L93" s="684"/>
      <c r="M93" s="94"/>
      <c r="N93" s="94"/>
      <c r="O93" s="94"/>
      <c r="P93" s="94"/>
      <c r="Q93" s="94"/>
      <c r="R93" s="94"/>
      <c r="S93" s="94"/>
      <c r="T93" s="94"/>
      <c r="U93" s="94"/>
      <c r="V93" s="94"/>
    </row>
    <row r="94" spans="1:22" ht="15">
      <c r="A94" s="395" t="s">
        <v>573</v>
      </c>
      <c r="B94" s="682"/>
      <c r="C94" s="573"/>
      <c r="D94" s="573"/>
      <c r="E94" s="573"/>
      <c r="F94" s="572">
        <f t="shared" si="9"/>
        <v>0</v>
      </c>
      <c r="G94" s="573"/>
      <c r="H94" s="573"/>
      <c r="I94" s="572">
        <f t="shared" si="10"/>
        <v>0</v>
      </c>
      <c r="J94" s="572">
        <f t="shared" si="11"/>
        <v>0</v>
      </c>
      <c r="K94" s="572"/>
      <c r="L94" s="684"/>
      <c r="M94" s="94"/>
      <c r="N94" s="94"/>
      <c r="O94" s="94"/>
      <c r="P94" s="94"/>
      <c r="Q94" s="94"/>
      <c r="R94" s="94"/>
      <c r="S94" s="94"/>
      <c r="T94" s="94"/>
      <c r="U94" s="94"/>
      <c r="V94" s="94"/>
    </row>
    <row r="95" spans="1:22" ht="15">
      <c r="A95" s="395" t="s">
        <v>574</v>
      </c>
      <c r="B95" s="682"/>
      <c r="C95" s="573"/>
      <c r="D95" s="573"/>
      <c r="E95" s="573"/>
      <c r="F95" s="572">
        <f t="shared" si="9"/>
        <v>0</v>
      </c>
      <c r="G95" s="573"/>
      <c r="H95" s="573"/>
      <c r="I95" s="572">
        <f t="shared" si="10"/>
        <v>0</v>
      </c>
      <c r="J95" s="572">
        <f t="shared" si="11"/>
        <v>0</v>
      </c>
      <c r="K95" s="572"/>
      <c r="L95" s="684"/>
      <c r="M95" s="94"/>
      <c r="N95" s="94"/>
      <c r="O95" s="94"/>
      <c r="P95" s="94"/>
      <c r="Q95" s="94"/>
      <c r="R95" s="94"/>
      <c r="S95" s="94"/>
      <c r="T95" s="94"/>
      <c r="U95" s="94"/>
      <c r="V95" s="94"/>
    </row>
    <row r="96" spans="1:22" ht="16.899999999999999" customHeight="1">
      <c r="A96" s="563" t="s">
        <v>575</v>
      </c>
      <c r="B96" s="682"/>
      <c r="C96" s="573"/>
      <c r="D96" s="573"/>
      <c r="E96" s="573"/>
      <c r="F96" s="572">
        <f t="shared" si="9"/>
        <v>0</v>
      </c>
      <c r="G96" s="573"/>
      <c r="H96" s="573"/>
      <c r="I96" s="572">
        <f t="shared" si="10"/>
        <v>0</v>
      </c>
      <c r="J96" s="572">
        <f t="shared" si="11"/>
        <v>0</v>
      </c>
      <c r="K96" s="572"/>
      <c r="L96" s="684"/>
      <c r="M96" s="94"/>
      <c r="N96" s="94"/>
      <c r="O96" s="94"/>
      <c r="P96" s="94"/>
      <c r="Q96" s="94"/>
      <c r="R96" s="94"/>
      <c r="S96" s="94"/>
      <c r="T96" s="94"/>
      <c r="U96" s="94"/>
      <c r="V96" s="94"/>
    </row>
    <row r="97" spans="1:22" ht="15">
      <c r="A97" s="395" t="s">
        <v>576</v>
      </c>
      <c r="B97" s="682"/>
      <c r="C97" s="573"/>
      <c r="D97" s="573"/>
      <c r="E97" s="573"/>
      <c r="F97" s="572">
        <f t="shared" si="9"/>
        <v>0</v>
      </c>
      <c r="G97" s="573"/>
      <c r="H97" s="573"/>
      <c r="I97" s="572">
        <f t="shared" si="10"/>
        <v>0</v>
      </c>
      <c r="J97" s="572">
        <f t="shared" si="11"/>
        <v>0</v>
      </c>
      <c r="K97" s="572"/>
      <c r="L97" s="684"/>
      <c r="M97" s="94"/>
      <c r="N97" s="94"/>
      <c r="O97" s="94"/>
      <c r="P97" s="94"/>
      <c r="Q97" s="94"/>
      <c r="R97" s="94"/>
      <c r="S97" s="94"/>
      <c r="T97" s="94"/>
      <c r="U97" s="94"/>
      <c r="V97" s="94"/>
    </row>
    <row r="98" spans="1:22" ht="31.5" customHeight="1">
      <c r="A98" s="395" t="s">
        <v>577</v>
      </c>
      <c r="B98" s="682"/>
      <c r="C98" s="573"/>
      <c r="D98" s="573"/>
      <c r="E98" s="573"/>
      <c r="F98" s="572">
        <f t="shared" si="9"/>
        <v>0</v>
      </c>
      <c r="G98" s="573"/>
      <c r="H98" s="573"/>
      <c r="I98" s="572">
        <f t="shared" si="10"/>
        <v>0</v>
      </c>
      <c r="J98" s="572">
        <f t="shared" si="11"/>
        <v>0</v>
      </c>
      <c r="K98" s="572"/>
      <c r="L98" s="684"/>
      <c r="M98" s="94"/>
      <c r="N98" s="94"/>
      <c r="O98" s="94"/>
      <c r="P98" s="94"/>
      <c r="Q98" s="94"/>
      <c r="R98" s="94"/>
      <c r="S98" s="94"/>
      <c r="T98" s="94"/>
      <c r="U98" s="94"/>
      <c r="V98" s="94"/>
    </row>
    <row r="99" spans="1:22" ht="18" customHeight="1">
      <c r="A99" s="568" t="s">
        <v>205</v>
      </c>
      <c r="B99" s="682"/>
      <c r="C99" s="573"/>
      <c r="D99" s="573"/>
      <c r="E99" s="573"/>
      <c r="F99" s="572">
        <f t="shared" si="9"/>
        <v>0</v>
      </c>
      <c r="G99" s="573"/>
      <c r="H99" s="573"/>
      <c r="I99" s="572">
        <f t="shared" si="10"/>
        <v>0</v>
      </c>
      <c r="J99" s="572">
        <f t="shared" si="11"/>
        <v>0</v>
      </c>
      <c r="K99" s="572"/>
      <c r="L99" s="684"/>
      <c r="M99" s="94"/>
      <c r="N99" s="94"/>
      <c r="O99" s="94"/>
      <c r="P99" s="94"/>
      <c r="Q99" s="94"/>
      <c r="R99" s="94"/>
      <c r="S99" s="94"/>
      <c r="T99" s="94"/>
      <c r="U99" s="94"/>
      <c r="V99" s="94"/>
    </row>
    <row r="100" spans="1:22" ht="18" customHeight="1">
      <c r="A100" s="568" t="s">
        <v>206</v>
      </c>
      <c r="B100" s="682"/>
      <c r="C100" s="573"/>
      <c r="D100" s="573"/>
      <c r="E100" s="573"/>
      <c r="F100" s="572">
        <f t="shared" si="9"/>
        <v>0</v>
      </c>
      <c r="G100" s="573"/>
      <c r="H100" s="573"/>
      <c r="I100" s="572">
        <f t="shared" si="10"/>
        <v>0</v>
      </c>
      <c r="J100" s="572">
        <f t="shared" si="11"/>
        <v>0</v>
      </c>
      <c r="K100" s="572"/>
      <c r="L100" s="684"/>
      <c r="M100" s="94"/>
      <c r="N100" s="94"/>
      <c r="O100" s="94"/>
      <c r="P100" s="94"/>
      <c r="Q100" s="94"/>
      <c r="R100" s="94"/>
      <c r="S100" s="94"/>
      <c r="T100" s="94"/>
      <c r="U100" s="94"/>
      <c r="V100" s="94"/>
    </row>
    <row r="101" spans="1:22" ht="18" customHeight="1">
      <c r="A101" s="568" t="s">
        <v>207</v>
      </c>
      <c r="B101" s="682"/>
      <c r="C101" s="573"/>
      <c r="D101" s="573"/>
      <c r="E101" s="573"/>
      <c r="F101" s="572">
        <f t="shared" si="9"/>
        <v>0</v>
      </c>
      <c r="G101" s="573"/>
      <c r="H101" s="573"/>
      <c r="I101" s="572">
        <f t="shared" si="10"/>
        <v>0</v>
      </c>
      <c r="J101" s="572">
        <f t="shared" si="11"/>
        <v>0</v>
      </c>
      <c r="K101" s="572"/>
      <c r="L101" s="684"/>
      <c r="M101" s="94"/>
      <c r="N101" s="94"/>
      <c r="O101" s="94"/>
      <c r="P101" s="94"/>
      <c r="Q101" s="94"/>
      <c r="R101" s="94"/>
      <c r="S101" s="94"/>
      <c r="T101" s="94"/>
      <c r="U101" s="94"/>
      <c r="V101" s="94"/>
    </row>
    <row r="102" spans="1:22" ht="18" customHeight="1">
      <c r="A102" s="586" t="s">
        <v>208</v>
      </c>
      <c r="B102" s="682"/>
      <c r="C102" s="573"/>
      <c r="D102" s="573"/>
      <c r="E102" s="573"/>
      <c r="F102" s="572">
        <f t="shared" si="9"/>
        <v>0</v>
      </c>
      <c r="G102" s="573"/>
      <c r="H102" s="573"/>
      <c r="I102" s="572">
        <f t="shared" si="10"/>
        <v>0</v>
      </c>
      <c r="J102" s="572">
        <f t="shared" si="11"/>
        <v>0</v>
      </c>
      <c r="K102" s="572"/>
      <c r="L102" s="684"/>
      <c r="M102" s="94"/>
      <c r="N102" s="94"/>
      <c r="O102" s="94"/>
      <c r="P102" s="94"/>
      <c r="Q102" s="94"/>
      <c r="R102" s="94"/>
      <c r="S102" s="94"/>
      <c r="T102" s="94"/>
      <c r="U102" s="94"/>
      <c r="V102" s="94"/>
    </row>
    <row r="103" spans="1:22" ht="18" customHeight="1">
      <c r="A103" s="563" t="s">
        <v>401</v>
      </c>
      <c r="B103" s="682"/>
      <c r="C103" s="573"/>
      <c r="D103" s="573"/>
      <c r="E103" s="573"/>
      <c r="F103" s="572">
        <f t="shared" si="9"/>
        <v>0</v>
      </c>
      <c r="G103" s="573"/>
      <c r="H103" s="573"/>
      <c r="I103" s="572">
        <f t="shared" si="10"/>
        <v>0</v>
      </c>
      <c r="J103" s="572">
        <f t="shared" si="11"/>
        <v>0</v>
      </c>
      <c r="K103" s="572"/>
      <c r="L103" s="684"/>
      <c r="M103" s="94"/>
      <c r="N103" s="94"/>
      <c r="O103" s="94"/>
      <c r="P103" s="94"/>
      <c r="Q103" s="94"/>
      <c r="R103" s="94"/>
      <c r="S103" s="94"/>
      <c r="T103" s="94"/>
      <c r="U103" s="94"/>
      <c r="V103" s="94"/>
    </row>
    <row r="104" spans="1:22" ht="14.25" customHeight="1">
      <c r="A104" s="395" t="s">
        <v>578</v>
      </c>
      <c r="B104" s="682"/>
      <c r="C104" s="573"/>
      <c r="D104" s="573"/>
      <c r="E104" s="573"/>
      <c r="F104" s="572">
        <f t="shared" si="9"/>
        <v>0</v>
      </c>
      <c r="G104" s="573"/>
      <c r="H104" s="573"/>
      <c r="I104" s="572">
        <f t="shared" si="10"/>
        <v>0</v>
      </c>
      <c r="J104" s="572">
        <f t="shared" si="11"/>
        <v>0</v>
      </c>
      <c r="K104" s="572"/>
      <c r="L104" s="684"/>
      <c r="M104" s="94"/>
      <c r="N104" s="94"/>
      <c r="O104" s="94"/>
      <c r="P104" s="94"/>
      <c r="Q104" s="94"/>
      <c r="R104" s="94"/>
      <c r="S104" s="94"/>
      <c r="T104" s="94"/>
      <c r="U104" s="94"/>
      <c r="V104" s="94"/>
    </row>
    <row r="105" spans="1:22" s="558" customFormat="1" ht="28.5">
      <c r="A105" s="1001" t="s">
        <v>579</v>
      </c>
      <c r="B105" s="685"/>
      <c r="C105" s="1002">
        <v>1000000</v>
      </c>
      <c r="D105" s="1002"/>
      <c r="E105" s="1002"/>
      <c r="F105" s="746">
        <f t="shared" si="9"/>
        <v>1000000</v>
      </c>
      <c r="G105" s="1002">
        <v>208983</v>
      </c>
      <c r="H105" s="1002"/>
      <c r="I105" s="746">
        <f t="shared" si="10"/>
        <v>208983</v>
      </c>
      <c r="J105" s="746">
        <f t="shared" si="11"/>
        <v>791017</v>
      </c>
      <c r="K105" s="746">
        <f t="shared" si="13"/>
        <v>79.101699999999994</v>
      </c>
      <c r="L105" s="999"/>
      <c r="M105" s="686"/>
      <c r="N105" s="686"/>
      <c r="O105" s="686"/>
      <c r="P105" s="686"/>
      <c r="Q105" s="686"/>
      <c r="R105" s="686"/>
      <c r="S105" s="686"/>
      <c r="T105" s="686"/>
      <c r="U105" s="686"/>
      <c r="V105" s="686"/>
    </row>
    <row r="106" spans="1:22" s="386" customFormat="1" ht="19.5" customHeight="1">
      <c r="A106" s="575" t="s">
        <v>410</v>
      </c>
      <c r="B106" s="914"/>
      <c r="C106" s="1004">
        <v>10021000</v>
      </c>
      <c r="D106" s="1004">
        <v>-130060</v>
      </c>
      <c r="E106" s="1004"/>
      <c r="F106" s="595">
        <f t="shared" si="9"/>
        <v>9890940</v>
      </c>
      <c r="G106" s="1004">
        <v>8538080</v>
      </c>
      <c r="H106" s="1004"/>
      <c r="I106" s="595">
        <f t="shared" si="10"/>
        <v>8538080</v>
      </c>
      <c r="J106" s="595">
        <f t="shared" si="11"/>
        <v>1352860</v>
      </c>
      <c r="K106" s="595">
        <f t="shared" si="13"/>
        <v>13.677769756969511</v>
      </c>
      <c r="L106" s="1005"/>
      <c r="M106" s="391"/>
      <c r="N106" s="391"/>
      <c r="O106" s="391"/>
      <c r="P106" s="391"/>
      <c r="Q106" s="391"/>
      <c r="R106" s="391"/>
      <c r="S106" s="391"/>
      <c r="T106" s="391"/>
      <c r="U106" s="391"/>
      <c r="V106" s="391"/>
    </row>
    <row r="107" spans="1:22">
      <c r="A107" s="674"/>
      <c r="B107" s="689"/>
      <c r="C107" s="690"/>
      <c r="D107" s="690"/>
      <c r="E107" s="690"/>
      <c r="F107" s="690"/>
      <c r="G107" s="690"/>
      <c r="H107" s="690"/>
      <c r="I107" s="690"/>
      <c r="J107" s="690"/>
      <c r="K107" s="690"/>
      <c r="L107" s="691"/>
      <c r="M107" s="94"/>
      <c r="N107" s="94"/>
      <c r="O107" s="94"/>
      <c r="P107" s="94"/>
      <c r="Q107" s="94"/>
      <c r="R107" s="94"/>
      <c r="S107" s="94"/>
      <c r="T107" s="94"/>
      <c r="U107" s="94"/>
      <c r="V107" s="94"/>
    </row>
    <row r="108" spans="1:22">
      <c r="A108" s="674"/>
      <c r="B108" s="394"/>
      <c r="C108" s="674"/>
      <c r="D108" s="674"/>
      <c r="E108" s="674"/>
      <c r="F108" s="674"/>
      <c r="G108" s="674"/>
      <c r="H108" s="674"/>
      <c r="I108" s="674"/>
      <c r="J108" s="674"/>
      <c r="K108" s="674"/>
      <c r="L108" s="756"/>
      <c r="M108" s="94"/>
      <c r="N108" s="94"/>
      <c r="O108" s="94"/>
      <c r="P108" s="94"/>
      <c r="Q108" s="94"/>
      <c r="R108" s="94"/>
      <c r="S108" s="94"/>
      <c r="T108" s="94"/>
      <c r="U108" s="94"/>
      <c r="V108" s="94"/>
    </row>
    <row r="109" spans="1:22">
      <c r="A109" s="674"/>
      <c r="B109" s="394"/>
      <c r="C109" s="674"/>
      <c r="D109" s="674"/>
      <c r="E109" s="674"/>
      <c r="F109" s="674"/>
      <c r="G109" s="1124" t="s">
        <v>757</v>
      </c>
      <c r="H109" s="1124"/>
      <c r="I109" s="1124"/>
      <c r="J109" s="1124"/>
      <c r="K109" s="1124"/>
      <c r="L109" s="756"/>
      <c r="M109" s="94"/>
      <c r="N109" s="94"/>
      <c r="O109" s="94"/>
      <c r="P109" s="94"/>
      <c r="Q109" s="94"/>
      <c r="R109" s="94"/>
      <c r="S109" s="94"/>
      <c r="T109" s="94"/>
      <c r="U109" s="94"/>
      <c r="V109" s="94"/>
    </row>
    <row r="110" spans="1:22" ht="15" customHeight="1">
      <c r="A110" s="674"/>
      <c r="B110" s="394"/>
      <c r="C110" s="674"/>
      <c r="D110" s="674"/>
      <c r="E110" s="674"/>
      <c r="F110" s="1129" t="s">
        <v>897</v>
      </c>
      <c r="G110" s="1129"/>
      <c r="H110" s="1129"/>
      <c r="I110" s="1129"/>
      <c r="J110" s="1129"/>
      <c r="K110" s="941"/>
      <c r="L110" s="756"/>
      <c r="M110" s="94"/>
      <c r="N110" s="94"/>
      <c r="O110" s="94"/>
      <c r="P110" s="94"/>
      <c r="Q110" s="94"/>
      <c r="R110" s="94"/>
      <c r="S110" s="94"/>
      <c r="T110" s="94"/>
      <c r="U110" s="94"/>
      <c r="V110" s="94"/>
    </row>
    <row r="111" spans="1:22" ht="15">
      <c r="A111" s="674"/>
      <c r="B111" s="394"/>
      <c r="C111" s="674"/>
      <c r="D111" s="674"/>
      <c r="E111" s="674"/>
      <c r="F111" s="1128" t="s">
        <v>1031</v>
      </c>
      <c r="G111" s="1128"/>
      <c r="H111" s="1128"/>
      <c r="I111" s="1128"/>
      <c r="J111" s="1128"/>
      <c r="K111" s="923"/>
      <c r="L111" s="756"/>
      <c r="M111" s="94"/>
      <c r="N111" s="94"/>
      <c r="O111" s="94"/>
      <c r="P111" s="94"/>
      <c r="Q111" s="94"/>
      <c r="R111" s="94"/>
      <c r="S111" s="94"/>
      <c r="T111" s="94"/>
      <c r="U111" s="94"/>
      <c r="V111" s="94"/>
    </row>
    <row r="112" spans="1:22" ht="15" customHeight="1">
      <c r="A112" s="674"/>
      <c r="B112" s="394"/>
      <c r="C112" s="674"/>
      <c r="D112" s="674"/>
      <c r="E112" s="674"/>
      <c r="F112" s="674"/>
      <c r="G112" s="1123" t="s">
        <v>766</v>
      </c>
      <c r="H112" s="1123"/>
      <c r="I112" s="1123"/>
      <c r="J112" s="1123"/>
      <c r="K112" s="1123"/>
      <c r="L112" s="756"/>
      <c r="M112" s="94"/>
      <c r="N112" s="94"/>
      <c r="O112" s="94"/>
      <c r="P112" s="94"/>
      <c r="Q112" s="94"/>
      <c r="R112" s="94"/>
      <c r="S112" s="94"/>
      <c r="T112" s="94"/>
      <c r="U112" s="94"/>
      <c r="V112" s="94"/>
    </row>
    <row r="113" spans="1:22">
      <c r="A113" s="674"/>
      <c r="B113" s="394"/>
      <c r="C113" s="674"/>
      <c r="D113" s="674"/>
      <c r="E113" s="674"/>
      <c r="F113" s="674"/>
      <c r="G113" s="674"/>
      <c r="H113" s="674"/>
      <c r="I113" s="674"/>
      <c r="J113" s="674"/>
      <c r="K113" s="674"/>
      <c r="L113" s="756"/>
      <c r="M113" s="94"/>
      <c r="N113" s="94"/>
      <c r="O113" s="94"/>
      <c r="P113" s="94"/>
      <c r="Q113" s="94"/>
      <c r="R113" s="94"/>
      <c r="S113" s="94"/>
      <c r="T113" s="94"/>
      <c r="U113" s="94"/>
      <c r="V113" s="94"/>
    </row>
    <row r="114" spans="1:22">
      <c r="A114" s="674"/>
      <c r="B114" s="394"/>
      <c r="C114" s="674"/>
      <c r="D114" s="674"/>
      <c r="E114" s="674"/>
      <c r="F114" s="674"/>
      <c r="G114" s="674"/>
      <c r="H114" s="674"/>
      <c r="I114" s="674"/>
      <c r="J114" s="674"/>
      <c r="K114" s="674"/>
      <c r="L114" s="756"/>
      <c r="M114" s="94"/>
      <c r="N114" s="94"/>
      <c r="O114" s="94"/>
      <c r="P114" s="94"/>
      <c r="Q114" s="94"/>
      <c r="R114" s="94"/>
      <c r="S114" s="94"/>
      <c r="T114" s="94"/>
      <c r="U114" s="94"/>
      <c r="V114" s="94"/>
    </row>
    <row r="115" spans="1:22">
      <c r="A115" s="674"/>
      <c r="B115" s="394"/>
      <c r="C115" s="674"/>
      <c r="D115" s="674"/>
      <c r="E115" s="674"/>
      <c r="F115" s="674"/>
      <c r="G115" s="674"/>
      <c r="H115" s="674"/>
      <c r="I115" s="674"/>
      <c r="J115" s="674"/>
      <c r="K115" s="674"/>
      <c r="L115" s="756"/>
      <c r="M115" s="94"/>
      <c r="N115" s="94"/>
      <c r="O115" s="94"/>
      <c r="P115" s="94"/>
      <c r="Q115" s="94"/>
      <c r="R115" s="94"/>
      <c r="S115" s="94"/>
      <c r="T115" s="94"/>
      <c r="U115" s="94"/>
      <c r="V115" s="94"/>
    </row>
    <row r="116" spans="1:22">
      <c r="A116" s="674"/>
      <c r="B116" s="394"/>
      <c r="C116" s="674"/>
      <c r="D116" s="674"/>
      <c r="E116" s="674"/>
      <c r="F116" s="674"/>
      <c r="G116" s="674"/>
      <c r="H116" s="674"/>
      <c r="I116" s="674"/>
      <c r="J116" s="674"/>
      <c r="K116" s="674"/>
      <c r="L116" s="756"/>
      <c r="M116" s="94"/>
      <c r="N116" s="94"/>
      <c r="O116" s="94"/>
      <c r="P116" s="94"/>
      <c r="Q116" s="94"/>
      <c r="R116" s="94"/>
      <c r="S116" s="94"/>
      <c r="T116" s="94"/>
      <c r="U116" s="94"/>
      <c r="V116" s="94"/>
    </row>
    <row r="117" spans="1:22">
      <c r="A117" s="674"/>
      <c r="B117" s="394"/>
      <c r="C117" s="674"/>
      <c r="D117" s="674"/>
      <c r="E117" s="674"/>
      <c r="F117" s="674"/>
      <c r="G117" s="674"/>
      <c r="H117" s="674"/>
      <c r="I117" s="674"/>
      <c r="J117" s="674"/>
      <c r="K117" s="674"/>
      <c r="L117" s="756"/>
      <c r="M117" s="94"/>
      <c r="N117" s="94"/>
      <c r="O117" s="94"/>
      <c r="P117" s="94"/>
      <c r="Q117" s="94"/>
      <c r="R117" s="94"/>
      <c r="S117" s="94"/>
      <c r="T117" s="94"/>
      <c r="U117" s="94"/>
      <c r="V117" s="94"/>
    </row>
    <row r="118" spans="1:22">
      <c r="A118" s="674"/>
      <c r="B118" s="394"/>
      <c r="C118" s="674"/>
      <c r="D118" s="674"/>
      <c r="E118" s="674"/>
      <c r="F118" s="674"/>
      <c r="G118" s="674"/>
      <c r="H118" s="674"/>
      <c r="I118" s="674"/>
      <c r="J118" s="674"/>
      <c r="K118" s="674"/>
      <c r="L118" s="756"/>
      <c r="M118" s="94"/>
      <c r="N118" s="94"/>
      <c r="O118" s="94"/>
      <c r="P118" s="94"/>
      <c r="Q118" s="94"/>
      <c r="R118" s="94"/>
      <c r="S118" s="94"/>
      <c r="T118" s="94"/>
      <c r="U118" s="94"/>
      <c r="V118" s="94"/>
    </row>
    <row r="119" spans="1:22">
      <c r="A119" s="674"/>
      <c r="B119" s="394"/>
      <c r="C119" s="674"/>
      <c r="D119" s="674"/>
      <c r="E119" s="674"/>
      <c r="F119" s="674"/>
      <c r="G119" s="674"/>
      <c r="H119" s="674"/>
      <c r="I119" s="674"/>
      <c r="J119" s="674"/>
      <c r="K119" s="674"/>
      <c r="L119" s="756"/>
      <c r="M119" s="94"/>
      <c r="N119" s="94"/>
      <c r="O119" s="94"/>
      <c r="P119" s="94"/>
      <c r="Q119" s="94"/>
      <c r="R119" s="94"/>
      <c r="S119" s="94"/>
      <c r="T119" s="94"/>
      <c r="U119" s="94"/>
      <c r="V119" s="94"/>
    </row>
    <row r="120" spans="1:22">
      <c r="A120" s="674"/>
      <c r="B120" s="394"/>
      <c r="C120" s="674"/>
      <c r="D120" s="674"/>
      <c r="E120" s="674"/>
      <c r="F120" s="674"/>
      <c r="G120" s="674"/>
      <c r="H120" s="674"/>
      <c r="I120" s="674"/>
      <c r="J120" s="674"/>
      <c r="K120" s="674"/>
      <c r="L120" s="756"/>
      <c r="M120" s="94"/>
      <c r="N120" s="94"/>
      <c r="O120" s="94"/>
      <c r="P120" s="94"/>
      <c r="Q120" s="94"/>
      <c r="R120" s="94"/>
      <c r="S120" s="94"/>
      <c r="T120" s="94"/>
      <c r="U120" s="94"/>
      <c r="V120" s="94"/>
    </row>
    <row r="121" spans="1:22">
      <c r="A121" s="674"/>
      <c r="B121" s="394"/>
      <c r="C121" s="674"/>
      <c r="D121" s="674"/>
      <c r="E121" s="674"/>
      <c r="F121" s="674"/>
      <c r="G121" s="674"/>
      <c r="H121" s="674"/>
      <c r="I121" s="674"/>
      <c r="J121" s="674"/>
      <c r="K121" s="674"/>
      <c r="L121" s="756"/>
      <c r="M121" s="94"/>
      <c r="N121" s="94"/>
      <c r="O121" s="94"/>
      <c r="P121" s="94"/>
      <c r="Q121" s="94"/>
      <c r="R121" s="94"/>
      <c r="S121" s="94"/>
      <c r="T121" s="94"/>
      <c r="U121" s="94"/>
      <c r="V121" s="94"/>
    </row>
    <row r="122" spans="1:22">
      <c r="A122" s="674"/>
      <c r="B122" s="394"/>
      <c r="C122" s="674"/>
      <c r="D122" s="674"/>
      <c r="E122" s="674"/>
      <c r="F122" s="674"/>
      <c r="G122" s="674"/>
      <c r="H122" s="674"/>
      <c r="I122" s="674"/>
      <c r="J122" s="674"/>
      <c r="K122" s="674"/>
      <c r="L122" s="756"/>
      <c r="M122" s="94"/>
      <c r="N122" s="94"/>
      <c r="O122" s="94"/>
      <c r="P122" s="94"/>
      <c r="Q122" s="94"/>
      <c r="R122" s="94"/>
      <c r="S122" s="94"/>
      <c r="T122" s="94"/>
      <c r="U122" s="94"/>
      <c r="V122" s="94"/>
    </row>
    <row r="123" spans="1:22">
      <c r="A123" s="674"/>
      <c r="B123" s="394"/>
      <c r="C123" s="674"/>
      <c r="D123" s="674"/>
      <c r="E123" s="674"/>
      <c r="F123" s="674"/>
      <c r="G123" s="674"/>
      <c r="H123" s="674"/>
      <c r="I123" s="674"/>
      <c r="J123" s="674"/>
      <c r="K123" s="674"/>
      <c r="L123" s="756"/>
      <c r="M123" s="94"/>
      <c r="N123" s="94"/>
      <c r="O123" s="94"/>
      <c r="P123" s="94"/>
      <c r="Q123" s="94"/>
      <c r="R123" s="94"/>
      <c r="S123" s="94"/>
      <c r="T123" s="94"/>
      <c r="U123" s="94"/>
      <c r="V123" s="94"/>
    </row>
    <row r="124" spans="1:22">
      <c r="A124" s="674"/>
      <c r="B124" s="394"/>
      <c r="C124" s="674"/>
      <c r="D124" s="674"/>
      <c r="E124" s="674"/>
      <c r="F124" s="674"/>
      <c r="G124" s="674"/>
      <c r="H124" s="674"/>
      <c r="I124" s="674"/>
      <c r="J124" s="674"/>
      <c r="K124" s="674"/>
      <c r="L124" s="756"/>
      <c r="M124" s="94"/>
      <c r="N124" s="94"/>
      <c r="O124" s="94"/>
      <c r="P124" s="94"/>
      <c r="Q124" s="94"/>
      <c r="R124" s="94"/>
      <c r="S124" s="94"/>
      <c r="T124" s="94"/>
      <c r="U124" s="94"/>
      <c r="V124" s="94"/>
    </row>
    <row r="125" spans="1:22">
      <c r="A125" s="674"/>
      <c r="B125" s="394"/>
      <c r="C125" s="674"/>
      <c r="D125" s="674"/>
      <c r="E125" s="674"/>
      <c r="F125" s="674"/>
      <c r="G125" s="674"/>
      <c r="H125" s="674"/>
      <c r="I125" s="674"/>
      <c r="J125" s="674"/>
      <c r="K125" s="674"/>
      <c r="L125" s="756"/>
      <c r="M125" s="94"/>
      <c r="N125" s="94"/>
      <c r="O125" s="94"/>
      <c r="P125" s="94"/>
      <c r="Q125" s="94"/>
      <c r="R125" s="94"/>
      <c r="S125" s="94"/>
      <c r="T125" s="94"/>
      <c r="U125" s="94"/>
      <c r="V125" s="94"/>
    </row>
    <row r="126" spans="1:22">
      <c r="A126" s="674"/>
      <c r="B126" s="394"/>
      <c r="C126" s="674"/>
      <c r="D126" s="674"/>
      <c r="E126" s="674"/>
      <c r="F126" s="674"/>
      <c r="G126" s="674"/>
      <c r="H126" s="674"/>
      <c r="I126" s="674"/>
      <c r="J126" s="674"/>
      <c r="K126" s="674"/>
      <c r="L126" s="756"/>
      <c r="M126" s="94"/>
      <c r="N126" s="94"/>
      <c r="O126" s="94"/>
      <c r="P126" s="94"/>
      <c r="Q126" s="94"/>
      <c r="R126" s="94"/>
      <c r="S126" s="94"/>
      <c r="T126" s="94"/>
      <c r="U126" s="94"/>
      <c r="V126" s="94"/>
    </row>
    <row r="127" spans="1:22">
      <c r="A127" s="674"/>
      <c r="B127" s="394"/>
      <c r="C127" s="674"/>
      <c r="D127" s="674"/>
      <c r="E127" s="674"/>
      <c r="F127" s="674"/>
      <c r="G127" s="674"/>
      <c r="H127" s="674"/>
      <c r="I127" s="674"/>
      <c r="J127" s="674"/>
      <c r="K127" s="674"/>
      <c r="L127" s="756"/>
      <c r="M127" s="94"/>
      <c r="N127" s="94"/>
      <c r="O127" s="94"/>
      <c r="P127" s="94"/>
      <c r="Q127" s="94"/>
      <c r="R127" s="94"/>
      <c r="S127" s="94"/>
      <c r="T127" s="94"/>
      <c r="U127" s="94"/>
      <c r="V127" s="94"/>
    </row>
    <row r="128" spans="1:22">
      <c r="A128" s="674"/>
      <c r="B128" s="394"/>
      <c r="C128" s="674"/>
      <c r="D128" s="674"/>
      <c r="E128" s="674"/>
      <c r="F128" s="674"/>
      <c r="G128" s="674"/>
      <c r="H128" s="674"/>
      <c r="I128" s="674"/>
      <c r="J128" s="674"/>
      <c r="K128" s="674"/>
      <c r="L128" s="756"/>
      <c r="M128" s="94"/>
      <c r="N128" s="94"/>
      <c r="O128" s="94"/>
      <c r="P128" s="94"/>
      <c r="Q128" s="94"/>
      <c r="R128" s="94"/>
      <c r="S128" s="94"/>
      <c r="T128" s="94"/>
      <c r="U128" s="94"/>
      <c r="V128" s="94"/>
    </row>
    <row r="129" spans="1:22">
      <c r="A129" s="674"/>
      <c r="B129" s="394"/>
      <c r="C129" s="674"/>
      <c r="D129" s="674"/>
      <c r="E129" s="674"/>
      <c r="F129" s="674"/>
      <c r="G129" s="674"/>
      <c r="H129" s="674"/>
      <c r="I129" s="674"/>
      <c r="J129" s="674"/>
      <c r="K129" s="674"/>
      <c r="L129" s="756"/>
      <c r="M129" s="94"/>
      <c r="N129" s="94"/>
      <c r="O129" s="94"/>
      <c r="P129" s="94"/>
      <c r="Q129" s="94"/>
      <c r="R129" s="94"/>
      <c r="S129" s="94"/>
      <c r="T129" s="94"/>
      <c r="U129" s="94"/>
      <c r="V129" s="94"/>
    </row>
    <row r="130" spans="1:22">
      <c r="A130" s="674"/>
      <c r="B130" s="394"/>
      <c r="C130" s="674"/>
      <c r="D130" s="674"/>
      <c r="E130" s="674"/>
      <c r="F130" s="674"/>
      <c r="G130" s="674"/>
      <c r="H130" s="674"/>
      <c r="I130" s="674"/>
      <c r="J130" s="674"/>
      <c r="K130" s="674"/>
      <c r="L130" s="756"/>
      <c r="M130" s="94"/>
      <c r="N130" s="94"/>
      <c r="O130" s="94"/>
      <c r="P130" s="94"/>
      <c r="Q130" s="94"/>
      <c r="R130" s="94"/>
      <c r="S130" s="94"/>
      <c r="T130" s="94"/>
      <c r="U130" s="94"/>
      <c r="V130" s="94"/>
    </row>
    <row r="131" spans="1:22">
      <c r="A131" s="674"/>
      <c r="B131" s="394"/>
      <c r="C131" s="674"/>
      <c r="D131" s="674"/>
      <c r="E131" s="674"/>
      <c r="F131" s="674"/>
      <c r="G131" s="674"/>
      <c r="H131" s="674"/>
      <c r="I131" s="674"/>
      <c r="J131" s="674"/>
      <c r="K131" s="674"/>
      <c r="L131" s="756"/>
      <c r="M131" s="94"/>
      <c r="N131" s="94"/>
      <c r="O131" s="94"/>
      <c r="P131" s="94"/>
      <c r="Q131" s="94"/>
      <c r="R131" s="94"/>
      <c r="S131" s="94"/>
      <c r="T131" s="94"/>
      <c r="U131" s="94"/>
      <c r="V131" s="94"/>
    </row>
    <row r="132" spans="1:22">
      <c r="A132" s="674"/>
      <c r="B132" s="394"/>
      <c r="C132" s="674"/>
      <c r="D132" s="674"/>
      <c r="E132" s="674"/>
      <c r="F132" s="674"/>
      <c r="G132" s="674"/>
      <c r="H132" s="674"/>
      <c r="I132" s="674"/>
      <c r="J132" s="674"/>
      <c r="K132" s="674"/>
      <c r="L132" s="756"/>
      <c r="M132" s="94"/>
      <c r="N132" s="94"/>
      <c r="O132" s="94"/>
      <c r="P132" s="94"/>
      <c r="Q132" s="94"/>
      <c r="R132" s="94"/>
      <c r="S132" s="94"/>
      <c r="T132" s="94"/>
      <c r="U132" s="94"/>
      <c r="V132" s="94"/>
    </row>
    <row r="133" spans="1:22">
      <c r="A133" s="674"/>
      <c r="B133" s="394"/>
      <c r="C133" s="674"/>
      <c r="D133" s="674"/>
      <c r="E133" s="674"/>
      <c r="F133" s="674"/>
      <c r="G133" s="674"/>
      <c r="H133" s="674"/>
      <c r="I133" s="674"/>
      <c r="J133" s="674"/>
      <c r="K133" s="674"/>
      <c r="L133" s="756"/>
      <c r="M133" s="94"/>
      <c r="N133" s="94"/>
      <c r="O133" s="94"/>
      <c r="P133" s="94"/>
      <c r="Q133" s="94"/>
      <c r="R133" s="94"/>
      <c r="S133" s="94"/>
      <c r="T133" s="94"/>
      <c r="U133" s="94"/>
      <c r="V133" s="94"/>
    </row>
    <row r="134" spans="1:22">
      <c r="A134" s="674"/>
      <c r="B134" s="394"/>
      <c r="C134" s="674"/>
      <c r="D134" s="674"/>
      <c r="E134" s="674"/>
      <c r="F134" s="674"/>
      <c r="G134" s="674"/>
      <c r="H134" s="674"/>
      <c r="I134" s="674"/>
      <c r="J134" s="674"/>
      <c r="K134" s="674"/>
      <c r="L134" s="756"/>
      <c r="M134" s="94"/>
      <c r="N134" s="94"/>
      <c r="O134" s="94"/>
      <c r="P134" s="94"/>
      <c r="Q134" s="94"/>
      <c r="R134" s="94"/>
      <c r="S134" s="94"/>
      <c r="T134" s="94"/>
      <c r="U134" s="94"/>
      <c r="V134" s="94"/>
    </row>
    <row r="135" spans="1:22">
      <c r="A135" s="674"/>
      <c r="B135" s="394"/>
      <c r="C135" s="674"/>
      <c r="D135" s="674"/>
      <c r="E135" s="674"/>
      <c r="F135" s="674"/>
      <c r="G135" s="674"/>
      <c r="H135" s="674"/>
      <c r="I135" s="674"/>
      <c r="J135" s="674"/>
      <c r="K135" s="674"/>
      <c r="L135" s="756"/>
      <c r="M135" s="94"/>
      <c r="N135" s="94"/>
      <c r="O135" s="94"/>
      <c r="P135" s="94"/>
      <c r="Q135" s="94"/>
      <c r="R135" s="94"/>
      <c r="S135" s="94"/>
      <c r="T135" s="94"/>
      <c r="U135" s="94"/>
      <c r="V135" s="94"/>
    </row>
    <row r="136" spans="1:22">
      <c r="A136" s="674"/>
      <c r="B136" s="394"/>
      <c r="C136" s="674"/>
      <c r="D136" s="674"/>
      <c r="E136" s="674"/>
      <c r="F136" s="674"/>
      <c r="G136" s="674"/>
      <c r="H136" s="674"/>
      <c r="I136" s="674"/>
      <c r="J136" s="674"/>
      <c r="K136" s="674"/>
      <c r="L136" s="756"/>
      <c r="M136" s="94"/>
      <c r="N136" s="94"/>
      <c r="O136" s="94"/>
      <c r="P136" s="94"/>
      <c r="Q136" s="94"/>
      <c r="R136" s="94"/>
      <c r="S136" s="94"/>
      <c r="T136" s="94"/>
      <c r="U136" s="94"/>
      <c r="V136" s="94"/>
    </row>
    <row r="137" spans="1:22">
      <c r="A137" s="674"/>
      <c r="B137" s="394"/>
      <c r="C137" s="674"/>
      <c r="D137" s="674"/>
      <c r="E137" s="674"/>
      <c r="F137" s="674"/>
      <c r="G137" s="674"/>
      <c r="H137" s="674"/>
      <c r="I137" s="674"/>
      <c r="J137" s="674"/>
      <c r="K137" s="674"/>
      <c r="L137" s="756"/>
      <c r="M137" s="94"/>
      <c r="N137" s="94"/>
      <c r="O137" s="94"/>
      <c r="P137" s="94"/>
      <c r="Q137" s="94"/>
      <c r="R137" s="94"/>
      <c r="S137" s="94"/>
      <c r="T137" s="94"/>
      <c r="U137" s="94"/>
      <c r="V137" s="94"/>
    </row>
    <row r="138" spans="1:22">
      <c r="A138" s="674"/>
      <c r="B138" s="394"/>
      <c r="C138" s="674"/>
      <c r="D138" s="674"/>
      <c r="E138" s="674"/>
      <c r="F138" s="674"/>
      <c r="G138" s="674"/>
      <c r="H138" s="674"/>
      <c r="I138" s="674"/>
      <c r="J138" s="674"/>
      <c r="K138" s="674"/>
      <c r="L138" s="756"/>
      <c r="M138" s="94"/>
      <c r="N138" s="94"/>
      <c r="O138" s="94"/>
      <c r="P138" s="94"/>
      <c r="Q138" s="94"/>
      <c r="R138" s="94"/>
      <c r="S138" s="94"/>
      <c r="T138" s="94"/>
      <c r="U138" s="94"/>
      <c r="V138" s="94"/>
    </row>
    <row r="139" spans="1:22">
      <c r="A139" s="674"/>
      <c r="B139" s="394"/>
      <c r="C139" s="674"/>
      <c r="D139" s="674"/>
      <c r="E139" s="674"/>
      <c r="F139" s="674"/>
      <c r="G139" s="674"/>
      <c r="H139" s="674"/>
      <c r="I139" s="674"/>
      <c r="J139" s="674"/>
      <c r="K139" s="674"/>
      <c r="L139" s="756"/>
      <c r="M139" s="94"/>
      <c r="N139" s="94"/>
      <c r="O139" s="94"/>
      <c r="P139" s="94"/>
      <c r="Q139" s="94"/>
      <c r="R139" s="94"/>
      <c r="S139" s="94"/>
      <c r="T139" s="94"/>
      <c r="U139" s="94"/>
      <c r="V139" s="94"/>
    </row>
    <row r="140" spans="1:22">
      <c r="A140" s="674"/>
      <c r="B140" s="394"/>
      <c r="C140" s="674"/>
      <c r="D140" s="674"/>
      <c r="E140" s="674"/>
      <c r="F140" s="674"/>
      <c r="G140" s="674"/>
      <c r="H140" s="674"/>
      <c r="I140" s="674"/>
      <c r="J140" s="674"/>
      <c r="K140" s="674"/>
      <c r="L140" s="756"/>
      <c r="M140" s="94"/>
      <c r="N140" s="94"/>
      <c r="O140" s="94"/>
      <c r="P140" s="94"/>
      <c r="Q140" s="94"/>
      <c r="R140" s="94"/>
      <c r="S140" s="94"/>
      <c r="T140" s="94"/>
      <c r="U140" s="94"/>
      <c r="V140" s="94"/>
    </row>
    <row r="141" spans="1:22">
      <c r="A141" s="134"/>
      <c r="B141" s="133"/>
      <c r="C141" s="134"/>
      <c r="D141" s="134"/>
      <c r="E141" s="134"/>
      <c r="F141" s="134"/>
      <c r="G141" s="134"/>
      <c r="H141" s="134"/>
      <c r="I141" s="134"/>
      <c r="J141" s="134"/>
      <c r="K141" s="134"/>
    </row>
    <row r="142" spans="1:22">
      <c r="A142" s="134"/>
      <c r="B142" s="133"/>
      <c r="C142" s="134"/>
      <c r="D142" s="134"/>
      <c r="E142" s="134"/>
      <c r="F142" s="134"/>
      <c r="G142" s="134"/>
      <c r="H142" s="134"/>
      <c r="I142" s="134"/>
      <c r="J142" s="134"/>
      <c r="K142" s="134"/>
    </row>
    <row r="143" spans="1:22">
      <c r="A143" s="134"/>
      <c r="B143" s="133"/>
      <c r="C143" s="134"/>
      <c r="D143" s="134"/>
      <c r="E143" s="134"/>
      <c r="F143" s="134"/>
      <c r="G143" s="134"/>
      <c r="H143" s="134"/>
      <c r="I143" s="134"/>
      <c r="J143" s="134"/>
      <c r="K143" s="134"/>
    </row>
    <row r="144" spans="1:22">
      <c r="A144" s="134"/>
      <c r="B144" s="133"/>
      <c r="C144" s="134"/>
      <c r="D144" s="134"/>
      <c r="E144" s="134"/>
      <c r="F144" s="134"/>
      <c r="G144" s="134"/>
      <c r="H144" s="134"/>
      <c r="I144" s="134"/>
      <c r="J144" s="134"/>
      <c r="K144" s="134"/>
    </row>
    <row r="145" spans="1:11">
      <c r="A145" s="134"/>
      <c r="B145" s="133"/>
      <c r="C145" s="134"/>
      <c r="D145" s="134"/>
      <c r="E145" s="134"/>
      <c r="F145" s="134"/>
      <c r="G145" s="134"/>
      <c r="H145" s="134"/>
      <c r="I145" s="134"/>
      <c r="J145" s="134"/>
      <c r="K145" s="134"/>
    </row>
    <row r="146" spans="1:11">
      <c r="A146" s="134"/>
      <c r="B146" s="133"/>
      <c r="C146" s="134"/>
      <c r="D146" s="134"/>
      <c r="E146" s="134"/>
      <c r="F146" s="134"/>
      <c r="G146" s="134"/>
      <c r="H146" s="134"/>
      <c r="I146" s="134"/>
      <c r="J146" s="134"/>
      <c r="K146" s="134"/>
    </row>
    <row r="147" spans="1:11">
      <c r="A147" s="134"/>
      <c r="B147" s="133"/>
      <c r="C147" s="134"/>
      <c r="D147" s="134"/>
      <c r="E147" s="134"/>
      <c r="F147" s="134"/>
      <c r="G147" s="134"/>
      <c r="H147" s="134"/>
      <c r="I147" s="134"/>
      <c r="J147" s="134"/>
      <c r="K147" s="134"/>
    </row>
    <row r="148" spans="1:11">
      <c r="A148" s="134"/>
      <c r="B148" s="133"/>
      <c r="C148" s="134"/>
      <c r="D148" s="134"/>
      <c r="E148" s="134"/>
      <c r="F148" s="134"/>
      <c r="G148" s="134"/>
      <c r="H148" s="134"/>
      <c r="I148" s="134"/>
      <c r="J148" s="134"/>
      <c r="K148" s="134"/>
    </row>
    <row r="149" spans="1:11">
      <c r="A149" s="134"/>
      <c r="B149" s="133"/>
      <c r="C149" s="134"/>
      <c r="D149" s="134"/>
      <c r="E149" s="134"/>
      <c r="F149" s="134"/>
      <c r="G149" s="134"/>
      <c r="H149" s="134"/>
      <c r="I149" s="134"/>
      <c r="J149" s="134"/>
      <c r="K149" s="134"/>
    </row>
    <row r="150" spans="1:11">
      <c r="A150" s="134"/>
      <c r="B150" s="133"/>
      <c r="C150" s="134"/>
      <c r="D150" s="134"/>
      <c r="E150" s="134"/>
      <c r="F150" s="134"/>
      <c r="G150" s="134"/>
      <c r="H150" s="134"/>
      <c r="I150" s="134"/>
      <c r="J150" s="134"/>
      <c r="K150" s="134"/>
    </row>
    <row r="151" spans="1:11">
      <c r="A151" s="134"/>
      <c r="B151" s="133"/>
      <c r="C151" s="134"/>
      <c r="D151" s="134"/>
      <c r="E151" s="134"/>
      <c r="F151" s="134"/>
      <c r="G151" s="134"/>
      <c r="H151" s="134"/>
      <c r="I151" s="134"/>
      <c r="J151" s="134"/>
      <c r="K151" s="134"/>
    </row>
    <row r="152" spans="1:11">
      <c r="A152" s="134"/>
      <c r="B152" s="133"/>
      <c r="C152" s="134"/>
      <c r="D152" s="134"/>
      <c r="E152" s="134"/>
      <c r="F152" s="134"/>
      <c r="G152" s="134"/>
      <c r="H152" s="134"/>
      <c r="I152" s="134"/>
      <c r="J152" s="134"/>
      <c r="K152" s="134"/>
    </row>
    <row r="153" spans="1:11">
      <c r="A153" s="134"/>
      <c r="B153" s="133"/>
      <c r="C153" s="134"/>
      <c r="D153" s="134"/>
      <c r="E153" s="134"/>
      <c r="F153" s="134"/>
      <c r="G153" s="134"/>
      <c r="H153" s="134"/>
      <c r="I153" s="134"/>
      <c r="J153" s="134"/>
      <c r="K153" s="134"/>
    </row>
    <row r="154" spans="1:11">
      <c r="A154" s="134"/>
      <c r="B154" s="133"/>
      <c r="C154" s="134"/>
      <c r="D154" s="134"/>
      <c r="E154" s="134"/>
      <c r="F154" s="134"/>
      <c r="G154" s="134"/>
      <c r="H154" s="134"/>
      <c r="I154" s="134"/>
      <c r="J154" s="134"/>
      <c r="K154" s="134"/>
    </row>
    <row r="155" spans="1:11">
      <c r="A155" s="134"/>
      <c r="B155" s="133"/>
      <c r="C155" s="134"/>
      <c r="D155" s="134"/>
      <c r="E155" s="134"/>
      <c r="F155" s="134"/>
      <c r="G155" s="134"/>
      <c r="H155" s="134"/>
      <c r="I155" s="134"/>
      <c r="J155" s="134"/>
      <c r="K155" s="134"/>
    </row>
    <row r="156" spans="1:11">
      <c r="A156" s="134"/>
      <c r="B156" s="133"/>
      <c r="C156" s="134"/>
      <c r="D156" s="134"/>
      <c r="E156" s="134"/>
      <c r="F156" s="134"/>
      <c r="G156" s="134"/>
      <c r="H156" s="134"/>
      <c r="I156" s="134"/>
      <c r="J156" s="134"/>
      <c r="K156" s="134"/>
    </row>
    <row r="157" spans="1:11">
      <c r="A157" s="134"/>
      <c r="B157" s="133"/>
      <c r="C157" s="134"/>
      <c r="D157" s="134"/>
      <c r="E157" s="134"/>
      <c r="F157" s="134"/>
      <c r="G157" s="134"/>
      <c r="H157" s="134"/>
      <c r="I157" s="134"/>
      <c r="J157" s="134"/>
      <c r="K157" s="134"/>
    </row>
    <row r="158" spans="1:11">
      <c r="A158" s="134"/>
      <c r="B158" s="133"/>
      <c r="C158" s="134"/>
      <c r="D158" s="134"/>
      <c r="E158" s="134"/>
      <c r="F158" s="134"/>
      <c r="G158" s="134"/>
      <c r="H158" s="134"/>
      <c r="I158" s="134"/>
      <c r="J158" s="134"/>
      <c r="K158" s="134"/>
    </row>
    <row r="159" spans="1:11">
      <c r="A159" s="134"/>
      <c r="B159" s="133"/>
      <c r="C159" s="134"/>
      <c r="D159" s="134"/>
      <c r="E159" s="134"/>
      <c r="F159" s="134"/>
      <c r="G159" s="134"/>
      <c r="H159" s="134"/>
      <c r="I159" s="134"/>
      <c r="J159" s="134"/>
      <c r="K159" s="134"/>
    </row>
    <row r="160" spans="1:11">
      <c r="A160" s="134"/>
      <c r="B160" s="133"/>
      <c r="C160" s="134"/>
      <c r="D160" s="134"/>
      <c r="E160" s="134"/>
      <c r="F160" s="134"/>
      <c r="G160" s="134"/>
      <c r="H160" s="134"/>
      <c r="I160" s="134"/>
      <c r="J160" s="134"/>
      <c r="K160" s="134"/>
    </row>
    <row r="161" spans="1:11">
      <c r="A161" s="134"/>
      <c r="B161" s="133"/>
      <c r="C161" s="134"/>
      <c r="D161" s="134"/>
      <c r="E161" s="134"/>
      <c r="F161" s="134"/>
      <c r="G161" s="134"/>
      <c r="H161" s="134"/>
      <c r="I161" s="134"/>
      <c r="J161" s="134"/>
      <c r="K161" s="134"/>
    </row>
    <row r="162" spans="1:11">
      <c r="A162" s="134"/>
      <c r="B162" s="133"/>
      <c r="C162" s="134"/>
      <c r="D162" s="134"/>
      <c r="E162" s="134"/>
      <c r="F162" s="134"/>
      <c r="G162" s="134"/>
      <c r="H162" s="134"/>
      <c r="I162" s="134"/>
      <c r="J162" s="134"/>
      <c r="K162" s="134"/>
    </row>
    <row r="163" spans="1:11">
      <c r="A163" s="134"/>
      <c r="B163" s="133"/>
      <c r="C163" s="134"/>
      <c r="D163" s="134"/>
      <c r="E163" s="134"/>
      <c r="F163" s="134"/>
      <c r="G163" s="134"/>
      <c r="H163" s="134"/>
      <c r="I163" s="134"/>
      <c r="J163" s="134"/>
      <c r="K163" s="134"/>
    </row>
    <row r="164" spans="1:11">
      <c r="A164" s="134"/>
      <c r="B164" s="133"/>
      <c r="C164" s="134"/>
      <c r="D164" s="134"/>
      <c r="E164" s="134"/>
      <c r="F164" s="134"/>
      <c r="G164" s="134"/>
      <c r="H164" s="134"/>
      <c r="I164" s="134"/>
      <c r="J164" s="134"/>
      <c r="K164" s="134"/>
    </row>
    <row r="165" spans="1:11">
      <c r="A165" s="134"/>
      <c r="B165" s="133"/>
      <c r="C165" s="134"/>
      <c r="D165" s="134"/>
      <c r="E165" s="134"/>
      <c r="F165" s="134"/>
      <c r="G165" s="134"/>
      <c r="H165" s="134"/>
      <c r="I165" s="134"/>
      <c r="J165" s="134"/>
      <c r="K165" s="134"/>
    </row>
    <row r="166" spans="1:11">
      <c r="A166" s="134"/>
      <c r="B166" s="133"/>
      <c r="C166" s="134"/>
      <c r="D166" s="134"/>
      <c r="E166" s="134"/>
      <c r="F166" s="134"/>
      <c r="G166" s="134"/>
      <c r="H166" s="134"/>
      <c r="I166" s="134"/>
      <c r="J166" s="134"/>
      <c r="K166" s="134"/>
    </row>
    <row r="167" spans="1:11">
      <c r="A167" s="134"/>
      <c r="B167" s="133"/>
      <c r="C167" s="134"/>
      <c r="D167" s="134"/>
      <c r="E167" s="134"/>
      <c r="F167" s="134"/>
      <c r="G167" s="134"/>
      <c r="H167" s="134"/>
      <c r="I167" s="134"/>
      <c r="J167" s="134"/>
      <c r="K167" s="134"/>
    </row>
    <row r="168" spans="1:11">
      <c r="A168" s="134"/>
      <c r="B168" s="133"/>
      <c r="C168" s="134"/>
      <c r="D168" s="134"/>
      <c r="E168" s="134"/>
      <c r="F168" s="134"/>
      <c r="G168" s="134"/>
      <c r="H168" s="134"/>
      <c r="I168" s="134"/>
      <c r="J168" s="134"/>
      <c r="K168" s="134"/>
    </row>
    <row r="169" spans="1:11">
      <c r="A169" s="134"/>
      <c r="B169" s="133"/>
      <c r="C169" s="134"/>
      <c r="D169" s="134"/>
      <c r="E169" s="134"/>
      <c r="F169" s="134"/>
      <c r="G169" s="134"/>
      <c r="H169" s="134"/>
      <c r="I169" s="134"/>
      <c r="J169" s="134"/>
      <c r="K169" s="134"/>
    </row>
    <row r="170" spans="1:11">
      <c r="A170" s="134"/>
      <c r="B170" s="133"/>
      <c r="C170" s="134"/>
      <c r="D170" s="134"/>
      <c r="E170" s="134"/>
      <c r="F170" s="134"/>
      <c r="G170" s="134"/>
      <c r="H170" s="134"/>
      <c r="I170" s="134"/>
      <c r="J170" s="134"/>
      <c r="K170" s="134"/>
    </row>
  </sheetData>
  <mergeCells count="11">
    <mergeCell ref="G112:K112"/>
    <mergeCell ref="G109:K109"/>
    <mergeCell ref="K1:L1"/>
    <mergeCell ref="A2:K2"/>
    <mergeCell ref="A6:A8"/>
    <mergeCell ref="B6:F6"/>
    <mergeCell ref="G6:I6"/>
    <mergeCell ref="B7:B8"/>
    <mergeCell ref="J6:L6"/>
    <mergeCell ref="F111:J111"/>
    <mergeCell ref="F110:J110"/>
  </mergeCells>
  <printOptions horizontalCentered="1"/>
  <pageMargins left="0.25" right="0.25" top="0.75" bottom="0.5" header="0.3" footer="0.3"/>
  <pageSetup paperSize="9" scale="75" firstPageNumber="29" orientation="landscape" useFirstPageNumber="1"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89" zoomScale="90" zoomScaleNormal="90" zoomScaleSheetLayoutView="100" workbookViewId="0">
      <selection activeCell="A110" sqref="A110"/>
    </sheetView>
  </sheetViews>
  <sheetFormatPr defaultRowHeight="14.25"/>
  <cols>
    <col min="1" max="1" width="52" style="95" customWidth="1"/>
    <col min="2" max="2" width="9.5703125" style="1036" customWidth="1"/>
    <col min="3" max="3" width="13.140625" style="95" customWidth="1"/>
    <col min="4" max="4" width="13.28515625" style="95" customWidth="1"/>
    <col min="5" max="5" width="12" style="95" customWidth="1"/>
    <col min="6" max="6" width="15" style="95" customWidth="1"/>
    <col min="7" max="7" width="33.7109375" style="95" customWidth="1"/>
    <col min="8" max="16384" width="9.140625" style="93"/>
  </cols>
  <sheetData>
    <row r="1" spans="1:11">
      <c r="A1" s="134"/>
      <c r="B1" s="133"/>
      <c r="C1" s="134"/>
      <c r="D1" s="134"/>
      <c r="E1" s="134"/>
      <c r="F1" s="134"/>
      <c r="G1" s="212" t="s">
        <v>580</v>
      </c>
    </row>
    <row r="2" spans="1:11" ht="19.5" customHeight="1">
      <c r="A2" s="1130" t="s">
        <v>259</v>
      </c>
      <c r="B2" s="1130"/>
      <c r="C2" s="1130"/>
      <c r="D2" s="1130"/>
      <c r="E2" s="1130"/>
      <c r="F2" s="1130"/>
      <c r="G2" s="1130"/>
    </row>
    <row r="3" spans="1:11" ht="18" customHeight="1">
      <c r="A3" s="213" t="s">
        <v>644</v>
      </c>
      <c r="B3" s="1118" t="s">
        <v>663</v>
      </c>
      <c r="C3" s="1118"/>
      <c r="D3" s="1118"/>
      <c r="E3" s="1118"/>
      <c r="F3" s="1118"/>
      <c r="G3" s="1118"/>
    </row>
    <row r="4" spans="1:11">
      <c r="A4" s="134"/>
      <c r="B4" s="133"/>
      <c r="C4" s="134"/>
      <c r="D4" s="134"/>
      <c r="E4" s="134"/>
      <c r="F4" s="134"/>
      <c r="G4" s="214" t="s">
        <v>23</v>
      </c>
    </row>
    <row r="5" spans="1:11" ht="42.75" customHeight="1">
      <c r="A5" s="1113" t="s">
        <v>190</v>
      </c>
      <c r="B5" s="1113" t="s">
        <v>136</v>
      </c>
      <c r="C5" s="989" t="s">
        <v>260</v>
      </c>
      <c r="D5" s="989" t="s">
        <v>261</v>
      </c>
      <c r="E5" s="989" t="s">
        <v>209</v>
      </c>
      <c r="F5" s="1113" t="s">
        <v>581</v>
      </c>
      <c r="G5" s="1113" t="s">
        <v>176</v>
      </c>
      <c r="H5" s="391"/>
      <c r="I5" s="391"/>
      <c r="J5" s="391"/>
      <c r="K5" s="391"/>
    </row>
    <row r="6" spans="1:11" ht="40.5" customHeight="1">
      <c r="A6" s="1113"/>
      <c r="B6" s="1113"/>
      <c r="C6" s="989" t="s">
        <v>23</v>
      </c>
      <c r="D6" s="989" t="s">
        <v>23</v>
      </c>
      <c r="E6" s="989"/>
      <c r="F6" s="1113"/>
      <c r="G6" s="1113"/>
      <c r="H6" s="391"/>
      <c r="I6" s="391"/>
    </row>
    <row r="7" spans="1:11" ht="15.75" customHeight="1">
      <c r="A7" s="562" t="s">
        <v>256</v>
      </c>
      <c r="B7" s="1239"/>
      <c r="C7" s="560"/>
      <c r="D7" s="560"/>
      <c r="E7" s="560"/>
      <c r="F7" s="560"/>
      <c r="G7" s="560"/>
      <c r="I7" s="94"/>
    </row>
    <row r="8" spans="1:11" ht="26.25" customHeight="1">
      <c r="A8" s="395" t="s">
        <v>407</v>
      </c>
      <c r="B8" s="1239"/>
      <c r="C8" s="560"/>
      <c r="D8" s="560"/>
      <c r="E8" s="560"/>
      <c r="F8" s="560"/>
      <c r="G8" s="560"/>
    </row>
    <row r="9" spans="1:11" ht="15" customHeight="1">
      <c r="A9" s="562" t="s">
        <v>137</v>
      </c>
      <c r="B9" s="1239"/>
      <c r="C9" s="560"/>
      <c r="D9" s="560"/>
      <c r="E9" s="560"/>
      <c r="F9" s="560"/>
      <c r="G9" s="560"/>
    </row>
    <row r="10" spans="1:11" s="386" customFormat="1" ht="17.25" customHeight="1">
      <c r="A10" s="594" t="s">
        <v>582</v>
      </c>
      <c r="B10" s="1017"/>
      <c r="C10" s="994">
        <v>3300000</v>
      </c>
      <c r="D10" s="994">
        <v>3379200</v>
      </c>
      <c r="E10" s="994">
        <f>(D10-C10)</f>
        <v>79200</v>
      </c>
      <c r="F10" s="994">
        <f>E10/C10%</f>
        <v>2.4</v>
      </c>
      <c r="G10" s="918"/>
    </row>
    <row r="11" spans="1:11" s="386" customFormat="1" ht="20.100000000000001" customHeight="1">
      <c r="A11" s="565" t="s">
        <v>521</v>
      </c>
      <c r="B11" s="1017"/>
      <c r="C11" s="994">
        <v>930000</v>
      </c>
      <c r="D11" s="994">
        <v>831200</v>
      </c>
      <c r="E11" s="994">
        <f t="shared" ref="E11:E63" si="0">(D11-C11)</f>
        <v>-98800</v>
      </c>
      <c r="F11" s="994">
        <f t="shared" ref="F11:F12" si="1">E11/C11%</f>
        <v>-10.623655913978494</v>
      </c>
      <c r="G11" s="918"/>
    </row>
    <row r="12" spans="1:11" s="386" customFormat="1" ht="21" customHeight="1">
      <c r="A12" s="594" t="s">
        <v>522</v>
      </c>
      <c r="B12" s="1017"/>
      <c r="C12" s="994">
        <v>1800000</v>
      </c>
      <c r="D12" s="994">
        <v>1931000</v>
      </c>
      <c r="E12" s="994">
        <f t="shared" si="0"/>
        <v>131000</v>
      </c>
      <c r="F12" s="994">
        <f t="shared" si="1"/>
        <v>7.2777777777777777</v>
      </c>
      <c r="G12" s="915"/>
    </row>
    <row r="13" spans="1:11" ht="16.5" customHeight="1">
      <c r="A13" s="563"/>
      <c r="B13" s="1239"/>
      <c r="C13" s="588">
        <f>SUM(C10:C12)</f>
        <v>6030000</v>
      </c>
      <c r="D13" s="588">
        <f t="shared" ref="D13" si="2">SUM(D10:D12)</f>
        <v>6141400</v>
      </c>
      <c r="E13" s="390">
        <f t="shared" si="0"/>
        <v>111400</v>
      </c>
      <c r="F13" s="588">
        <f>E13/C13%</f>
        <v>1.8474295190713101</v>
      </c>
      <c r="G13" s="573"/>
    </row>
    <row r="14" spans="1:11" ht="27" customHeight="1">
      <c r="A14" s="395" t="s">
        <v>408</v>
      </c>
      <c r="B14" s="1239"/>
      <c r="C14" s="589"/>
      <c r="D14" s="390"/>
      <c r="E14" s="390">
        <f t="shared" si="0"/>
        <v>0</v>
      </c>
      <c r="F14" s="390"/>
      <c r="G14" s="573"/>
    </row>
    <row r="15" spans="1:11" ht="17.25" customHeight="1">
      <c r="A15" s="562" t="s">
        <v>138</v>
      </c>
      <c r="B15" s="1239"/>
      <c r="C15" s="390"/>
      <c r="D15" s="390"/>
      <c r="E15" s="390">
        <f t="shared" si="0"/>
        <v>0</v>
      </c>
      <c r="F15" s="390"/>
      <c r="G15" s="573"/>
    </row>
    <row r="16" spans="1:11" s="558" customFormat="1" ht="15" customHeight="1">
      <c r="A16" s="574" t="s">
        <v>524</v>
      </c>
      <c r="B16" s="1240"/>
      <c r="C16" s="590">
        <v>220000</v>
      </c>
      <c r="D16" s="590">
        <v>206800</v>
      </c>
      <c r="E16" s="390">
        <f t="shared" si="0"/>
        <v>-13200</v>
      </c>
      <c r="F16" s="590">
        <f>E16/C16%</f>
        <v>-6</v>
      </c>
      <c r="G16" s="759"/>
    </row>
    <row r="17" spans="1:7" ht="15" customHeight="1">
      <c r="A17" s="560" t="s">
        <v>525</v>
      </c>
      <c r="B17" s="1239"/>
      <c r="C17" s="390"/>
      <c r="D17" s="390"/>
      <c r="E17" s="390">
        <f t="shared" si="0"/>
        <v>0</v>
      </c>
      <c r="F17" s="390"/>
      <c r="G17" s="573"/>
    </row>
    <row r="18" spans="1:7" s="386" customFormat="1" ht="18" customHeight="1">
      <c r="A18" s="575" t="s">
        <v>583</v>
      </c>
      <c r="B18" s="1017"/>
      <c r="C18" s="595">
        <f>SUM(C16:C17)</f>
        <v>220000</v>
      </c>
      <c r="D18" s="595">
        <f t="shared" ref="D18" si="3">SUM(D16:D17)</f>
        <v>206800</v>
      </c>
      <c r="E18" s="994">
        <f t="shared" si="0"/>
        <v>-13200</v>
      </c>
      <c r="F18" s="595">
        <f t="shared" ref="F18" si="4">E18/C18%</f>
        <v>-6</v>
      </c>
      <c r="G18" s="915"/>
    </row>
    <row r="19" spans="1:7" ht="15" customHeight="1">
      <c r="A19" s="564" t="s">
        <v>139</v>
      </c>
      <c r="B19" s="1239"/>
      <c r="C19" s="390"/>
      <c r="D19" s="390"/>
      <c r="E19" s="390">
        <f t="shared" si="0"/>
        <v>0</v>
      </c>
      <c r="F19" s="390"/>
      <c r="G19" s="573"/>
    </row>
    <row r="20" spans="1:7" s="1013" customFormat="1" ht="18" customHeight="1">
      <c r="A20" s="1011" t="s">
        <v>527</v>
      </c>
      <c r="B20" s="1241"/>
      <c r="C20" s="1012">
        <v>380000</v>
      </c>
      <c r="D20" s="1012">
        <v>357200</v>
      </c>
      <c r="E20" s="994">
        <f t="shared" si="0"/>
        <v>-22800</v>
      </c>
      <c r="F20" s="1012">
        <f>E20/C20%</f>
        <v>-6</v>
      </c>
      <c r="G20" s="761"/>
    </row>
    <row r="21" spans="1:7" ht="20.100000000000001" customHeight="1">
      <c r="A21" s="566" t="s">
        <v>483</v>
      </c>
      <c r="B21" s="1239"/>
      <c r="C21" s="390">
        <v>600000</v>
      </c>
      <c r="D21" s="390">
        <v>564000</v>
      </c>
      <c r="E21" s="390">
        <f t="shared" si="0"/>
        <v>-36000</v>
      </c>
      <c r="F21" s="390">
        <f t="shared" ref="F21:F25" si="5">E21/C21%</f>
        <v>-6</v>
      </c>
      <c r="G21" s="762"/>
    </row>
    <row r="22" spans="1:7" s="386" customFormat="1" ht="19.5" customHeight="1">
      <c r="A22" s="566" t="s">
        <v>528</v>
      </c>
      <c r="B22" s="1017"/>
      <c r="C22" s="994">
        <v>150000</v>
      </c>
      <c r="D22" s="994">
        <v>133000</v>
      </c>
      <c r="E22" s="994">
        <f t="shared" si="0"/>
        <v>-17000</v>
      </c>
      <c r="F22" s="994">
        <f t="shared" si="5"/>
        <v>-11.333333333333334</v>
      </c>
      <c r="G22" s="761"/>
    </row>
    <row r="23" spans="1:7" ht="16.5" customHeight="1">
      <c r="A23" s="563" t="s">
        <v>529</v>
      </c>
      <c r="B23" s="1239"/>
      <c r="C23" s="390"/>
      <c r="D23" s="390"/>
      <c r="E23" s="390">
        <f t="shared" si="0"/>
        <v>0</v>
      </c>
      <c r="F23" s="390"/>
      <c r="G23" s="573"/>
    </row>
    <row r="24" spans="1:7" s="386" customFormat="1" ht="14.25" customHeight="1">
      <c r="A24" s="565" t="s">
        <v>530</v>
      </c>
      <c r="B24" s="1017"/>
      <c r="C24" s="994">
        <v>50000</v>
      </c>
      <c r="D24" s="994">
        <v>47000</v>
      </c>
      <c r="E24" s="994">
        <f t="shared" si="0"/>
        <v>-3000</v>
      </c>
      <c r="F24" s="994">
        <f t="shared" si="5"/>
        <v>-6</v>
      </c>
      <c r="G24" s="1010"/>
    </row>
    <row r="25" spans="1:7" ht="16.5" customHeight="1">
      <c r="A25" s="395" t="s">
        <v>532</v>
      </c>
      <c r="B25" s="1239"/>
      <c r="C25" s="588">
        <f>SUM(C20:C24)</f>
        <v>1180000</v>
      </c>
      <c r="D25" s="588">
        <f>SUM(D20:D24)</f>
        <v>1101200</v>
      </c>
      <c r="E25" s="390">
        <f t="shared" si="0"/>
        <v>-78800</v>
      </c>
      <c r="F25" s="588">
        <f t="shared" si="5"/>
        <v>-6.6779661016949152</v>
      </c>
      <c r="G25" s="573"/>
    </row>
    <row r="26" spans="1:7" ht="20.100000000000001" customHeight="1">
      <c r="A26" s="562" t="s">
        <v>140</v>
      </c>
      <c r="B26" s="1239"/>
      <c r="C26" s="390"/>
      <c r="D26" s="390"/>
      <c r="E26" s="390">
        <f t="shared" si="0"/>
        <v>0</v>
      </c>
      <c r="F26" s="390"/>
      <c r="G26" s="573"/>
    </row>
    <row r="27" spans="1:7" s="386" customFormat="1" ht="18" customHeight="1">
      <c r="A27" s="565" t="s">
        <v>584</v>
      </c>
      <c r="B27" s="1017"/>
      <c r="C27" s="994">
        <v>250000</v>
      </c>
      <c r="D27" s="994">
        <v>235000</v>
      </c>
      <c r="E27" s="994">
        <f t="shared" si="0"/>
        <v>-15000</v>
      </c>
      <c r="F27" s="994">
        <f>E27/C27%</f>
        <v>-6</v>
      </c>
      <c r="G27" s="915"/>
    </row>
    <row r="28" spans="1:7" s="386" customFormat="1" ht="18" customHeight="1">
      <c r="A28" s="565" t="s">
        <v>585</v>
      </c>
      <c r="B28" s="1017"/>
      <c r="C28" s="994">
        <v>50000</v>
      </c>
      <c r="D28" s="994">
        <v>47000</v>
      </c>
      <c r="E28" s="994">
        <f t="shared" si="0"/>
        <v>-3000</v>
      </c>
      <c r="F28" s="994">
        <f t="shared" ref="F28:F33" si="6">E28/C28%</f>
        <v>-6</v>
      </c>
      <c r="G28" s="1014"/>
    </row>
    <row r="29" spans="1:7" s="386" customFormat="1" ht="18" customHeight="1">
      <c r="A29" s="565" t="s">
        <v>586</v>
      </c>
      <c r="B29" s="1017"/>
      <c r="C29" s="994">
        <v>50000</v>
      </c>
      <c r="D29" s="994">
        <v>47000</v>
      </c>
      <c r="E29" s="994">
        <f t="shared" si="0"/>
        <v>-3000</v>
      </c>
      <c r="F29" s="994">
        <f t="shared" si="6"/>
        <v>-6</v>
      </c>
      <c r="G29" s="592"/>
    </row>
    <row r="30" spans="1:7" s="386" customFormat="1" ht="18" customHeight="1">
      <c r="A30" s="1015" t="s">
        <v>404</v>
      </c>
      <c r="B30" s="1017"/>
      <c r="C30" s="994">
        <v>50000</v>
      </c>
      <c r="D30" s="994">
        <v>47000</v>
      </c>
      <c r="E30" s="994">
        <f t="shared" si="0"/>
        <v>-3000</v>
      </c>
      <c r="F30" s="994">
        <f t="shared" si="6"/>
        <v>-6</v>
      </c>
      <c r="G30" s="761"/>
    </row>
    <row r="31" spans="1:7" ht="18" customHeight="1">
      <c r="A31" s="583" t="s">
        <v>402</v>
      </c>
      <c r="B31" s="1239"/>
      <c r="C31" s="390"/>
      <c r="D31" s="390"/>
      <c r="E31" s="390">
        <f t="shared" si="0"/>
        <v>0</v>
      </c>
      <c r="F31" s="390"/>
      <c r="G31" s="560"/>
    </row>
    <row r="32" spans="1:7" ht="18" customHeight="1">
      <c r="A32" s="583" t="s">
        <v>403</v>
      </c>
      <c r="B32" s="1239"/>
      <c r="C32" s="390"/>
      <c r="D32" s="390"/>
      <c r="E32" s="390">
        <f t="shared" si="0"/>
        <v>0</v>
      </c>
      <c r="F32" s="390"/>
      <c r="G32" s="573"/>
    </row>
    <row r="33" spans="1:8" s="386" customFormat="1" ht="20.100000000000001" customHeight="1">
      <c r="A33" s="575" t="s">
        <v>533</v>
      </c>
      <c r="B33" s="1017"/>
      <c r="C33" s="595">
        <f>SUM(C27:C32)</f>
        <v>400000</v>
      </c>
      <c r="D33" s="595">
        <f t="shared" ref="D33" si="7">SUM(D27:D32)</f>
        <v>376000</v>
      </c>
      <c r="E33" s="994">
        <f t="shared" si="0"/>
        <v>-24000</v>
      </c>
      <c r="F33" s="595">
        <f t="shared" si="6"/>
        <v>-6</v>
      </c>
      <c r="G33" s="915"/>
    </row>
    <row r="34" spans="1:8" ht="15" customHeight="1">
      <c r="A34" s="562" t="s">
        <v>141</v>
      </c>
      <c r="B34" s="1239"/>
      <c r="C34" s="390"/>
      <c r="D34" s="390"/>
      <c r="E34" s="390">
        <f t="shared" si="0"/>
        <v>0</v>
      </c>
      <c r="F34" s="390"/>
      <c r="G34" s="573"/>
    </row>
    <row r="35" spans="1:8" s="386" customFormat="1" ht="18.75" customHeight="1">
      <c r="A35" s="565" t="s">
        <v>534</v>
      </c>
      <c r="B35" s="1017"/>
      <c r="C35" s="994">
        <v>1000</v>
      </c>
      <c r="D35" s="994">
        <v>940</v>
      </c>
      <c r="E35" s="994">
        <f t="shared" si="0"/>
        <v>-60</v>
      </c>
      <c r="F35" s="994">
        <f>E35/C35%</f>
        <v>-6</v>
      </c>
      <c r="G35" s="1014"/>
    </row>
    <row r="36" spans="1:8" s="386" customFormat="1" ht="18.75" customHeight="1">
      <c r="A36" s="565" t="s">
        <v>535</v>
      </c>
      <c r="B36" s="1017"/>
      <c r="C36" s="994">
        <v>250000</v>
      </c>
      <c r="D36" s="994">
        <v>235000</v>
      </c>
      <c r="E36" s="994">
        <f t="shared" si="0"/>
        <v>-15000</v>
      </c>
      <c r="F36" s="994">
        <f t="shared" ref="F36:F44" si="8">E36/C36%</f>
        <v>-6</v>
      </c>
      <c r="G36" s="594"/>
    </row>
    <row r="37" spans="1:8" s="386" customFormat="1" ht="18.75" customHeight="1">
      <c r="A37" s="565" t="s">
        <v>536</v>
      </c>
      <c r="B37" s="1017"/>
      <c r="C37" s="994">
        <v>350000</v>
      </c>
      <c r="D37" s="994">
        <v>350000</v>
      </c>
      <c r="E37" s="994">
        <f t="shared" si="0"/>
        <v>0</v>
      </c>
      <c r="F37" s="994">
        <f t="shared" si="8"/>
        <v>0</v>
      </c>
      <c r="G37" s="1014"/>
    </row>
    <row r="38" spans="1:8" s="386" customFormat="1" ht="18.75" customHeight="1" thickBot="1">
      <c r="A38" s="565" t="s">
        <v>537</v>
      </c>
      <c r="B38" s="1017"/>
      <c r="C38" s="994">
        <v>25000</v>
      </c>
      <c r="D38" s="994">
        <v>25000</v>
      </c>
      <c r="E38" s="994">
        <f t="shared" si="0"/>
        <v>0</v>
      </c>
      <c r="F38" s="994">
        <f t="shared" si="8"/>
        <v>0</v>
      </c>
      <c r="G38" s="1014"/>
    </row>
    <row r="39" spans="1:8" ht="15.75" hidden="1" thickBot="1">
      <c r="A39" s="563" t="s">
        <v>539</v>
      </c>
      <c r="B39" s="1239"/>
      <c r="C39" s="390"/>
      <c r="D39" s="390"/>
      <c r="E39" s="390">
        <f t="shared" si="0"/>
        <v>0</v>
      </c>
      <c r="F39" s="390"/>
      <c r="G39" s="573"/>
    </row>
    <row r="40" spans="1:8" ht="15.75" hidden="1" thickBot="1">
      <c r="A40" s="563" t="s">
        <v>540</v>
      </c>
      <c r="B40" s="1239"/>
      <c r="C40" s="390"/>
      <c r="D40" s="390"/>
      <c r="E40" s="390">
        <f t="shared" si="0"/>
        <v>0</v>
      </c>
      <c r="F40" s="390"/>
      <c r="G40" s="573"/>
    </row>
    <row r="41" spans="1:8" ht="30" hidden="1" thickBot="1">
      <c r="A41" s="567" t="s">
        <v>266</v>
      </c>
      <c r="B41" s="1239"/>
      <c r="C41" s="390"/>
      <c r="D41" s="390"/>
      <c r="E41" s="390">
        <f t="shared" si="0"/>
        <v>0</v>
      </c>
      <c r="F41" s="390"/>
      <c r="G41" s="573"/>
    </row>
    <row r="42" spans="1:8" s="386" customFormat="1" ht="17.25" hidden="1" thickBot="1">
      <c r="A42" s="1025" t="s">
        <v>1012</v>
      </c>
      <c r="B42" s="1242"/>
      <c r="C42" s="1026">
        <v>540000</v>
      </c>
      <c r="D42" s="1026">
        <v>418100</v>
      </c>
      <c r="E42" s="1026">
        <f t="shared" si="0"/>
        <v>-121900</v>
      </c>
      <c r="F42" s="1026">
        <f>E42/C42%</f>
        <v>-22.574074074074073</v>
      </c>
      <c r="G42" s="1027"/>
    </row>
    <row r="43" spans="1:8" s="386" customFormat="1" ht="29.25" hidden="1" thickBot="1">
      <c r="A43" s="1031" t="s">
        <v>210</v>
      </c>
      <c r="B43" s="1243"/>
      <c r="C43" s="1032">
        <f>SUM(C35:C42)</f>
        <v>1166000</v>
      </c>
      <c r="D43" s="1032">
        <f>SUM(D35:D42)</f>
        <v>1029040</v>
      </c>
      <c r="E43" s="1032">
        <f>SUM(E35:E42)</f>
        <v>-136960</v>
      </c>
      <c r="F43" s="1032">
        <f t="shared" si="8"/>
        <v>-11.74614065180103</v>
      </c>
      <c r="G43" s="1033"/>
      <c r="H43" s="1034"/>
    </row>
    <row r="44" spans="1:8" s="1016" customFormat="1" ht="14.25" customHeight="1" thickBot="1">
      <c r="A44" s="1028"/>
      <c r="B44" s="1244"/>
      <c r="C44" s="972">
        <v>2966000</v>
      </c>
      <c r="D44" s="972">
        <v>2713040</v>
      </c>
      <c r="E44" s="972">
        <f t="shared" si="0"/>
        <v>-252960</v>
      </c>
      <c r="F44" s="1029">
        <f t="shared" si="8"/>
        <v>-8.5286581254214422</v>
      </c>
      <c r="G44" s="1030"/>
    </row>
    <row r="45" spans="1:8" ht="27" customHeight="1" thickTop="1">
      <c r="A45" s="919" t="s">
        <v>409</v>
      </c>
      <c r="B45" s="1245"/>
      <c r="C45" s="911"/>
      <c r="D45" s="911"/>
      <c r="E45" s="911">
        <f t="shared" si="0"/>
        <v>0</v>
      </c>
      <c r="F45" s="911"/>
      <c r="G45" s="920"/>
    </row>
    <row r="46" spans="1:8" ht="15" customHeight="1">
      <c r="A46" s="562" t="s">
        <v>142</v>
      </c>
      <c r="B46" s="1239"/>
      <c r="C46" s="390"/>
      <c r="D46" s="390"/>
      <c r="E46" s="390">
        <f t="shared" si="0"/>
        <v>0</v>
      </c>
      <c r="F46" s="390"/>
      <c r="G46" s="573"/>
    </row>
    <row r="47" spans="1:8" ht="16.5" customHeight="1">
      <c r="A47" s="563" t="s">
        <v>543</v>
      </c>
      <c r="B47" s="1239"/>
      <c r="C47" s="390"/>
      <c r="D47" s="390"/>
      <c r="E47" s="390">
        <f t="shared" si="0"/>
        <v>0</v>
      </c>
      <c r="F47" s="390"/>
      <c r="G47" s="573"/>
    </row>
    <row r="48" spans="1:8" ht="16.5" customHeight="1">
      <c r="A48" s="563" t="s">
        <v>544</v>
      </c>
      <c r="B48" s="1239"/>
      <c r="C48" s="390"/>
      <c r="D48" s="390"/>
      <c r="E48" s="390">
        <f t="shared" si="0"/>
        <v>0</v>
      </c>
      <c r="F48" s="390"/>
      <c r="G48" s="573"/>
    </row>
    <row r="49" spans="1:7" ht="16.5" customHeight="1">
      <c r="A49" s="563" t="s">
        <v>545</v>
      </c>
      <c r="B49" s="1239"/>
      <c r="C49" s="390"/>
      <c r="D49" s="390"/>
      <c r="E49" s="390">
        <f t="shared" si="0"/>
        <v>0</v>
      </c>
      <c r="F49" s="390"/>
      <c r="G49" s="573"/>
    </row>
    <row r="50" spans="1:7" ht="16.5" customHeight="1">
      <c r="A50" s="563" t="s">
        <v>546</v>
      </c>
      <c r="B50" s="1239"/>
      <c r="C50" s="390"/>
      <c r="D50" s="390"/>
      <c r="E50" s="390">
        <f t="shared" si="0"/>
        <v>0</v>
      </c>
      <c r="F50" s="390"/>
      <c r="G50" s="573"/>
    </row>
    <row r="51" spans="1:7" ht="16.5" customHeight="1">
      <c r="A51" s="563" t="s">
        <v>497</v>
      </c>
      <c r="B51" s="1239"/>
      <c r="C51" s="390"/>
      <c r="D51" s="390"/>
      <c r="E51" s="390">
        <f t="shared" si="0"/>
        <v>0</v>
      </c>
      <c r="F51" s="390"/>
      <c r="G51" s="573"/>
    </row>
    <row r="52" spans="1:7" s="499" customFormat="1" ht="16.5" customHeight="1">
      <c r="A52" s="566" t="s">
        <v>548</v>
      </c>
      <c r="B52" s="1017"/>
      <c r="C52" s="1018">
        <v>25000</v>
      </c>
      <c r="D52" s="1018">
        <v>36500</v>
      </c>
      <c r="E52" s="1018">
        <f t="shared" si="0"/>
        <v>11500</v>
      </c>
      <c r="F52" s="1018">
        <f t="shared" ref="F52:F62" si="9">E52/C52%</f>
        <v>46</v>
      </c>
      <c r="G52" s="1019"/>
    </row>
    <row r="53" spans="1:7" ht="16.5" customHeight="1">
      <c r="A53" s="563" t="s">
        <v>587</v>
      </c>
      <c r="B53" s="1239"/>
      <c r="C53" s="390"/>
      <c r="D53" s="390"/>
      <c r="E53" s="390">
        <f t="shared" si="0"/>
        <v>0</v>
      </c>
      <c r="F53" s="390"/>
      <c r="G53" s="573"/>
    </row>
    <row r="54" spans="1:7" ht="16.5" customHeight="1">
      <c r="A54" s="563" t="s">
        <v>588</v>
      </c>
      <c r="B54" s="1239"/>
      <c r="C54" s="390"/>
      <c r="D54" s="390"/>
      <c r="E54" s="390">
        <f t="shared" si="0"/>
        <v>0</v>
      </c>
      <c r="F54" s="390"/>
      <c r="G54" s="573"/>
    </row>
    <row r="55" spans="1:7" ht="15.75" customHeight="1">
      <c r="A55" s="395" t="s">
        <v>26</v>
      </c>
      <c r="B55" s="1239"/>
      <c r="C55" s="588">
        <f>SUM(C47:C54)</f>
        <v>25000</v>
      </c>
      <c r="D55" s="588">
        <f t="shared" ref="D55" si="10">SUM(D47:D54)</f>
        <v>36500</v>
      </c>
      <c r="E55" s="390">
        <f t="shared" si="0"/>
        <v>11500</v>
      </c>
      <c r="F55" s="588">
        <f t="shared" si="9"/>
        <v>46</v>
      </c>
      <c r="G55" s="573"/>
    </row>
    <row r="56" spans="1:7" ht="27" customHeight="1">
      <c r="A56" s="395" t="s">
        <v>589</v>
      </c>
      <c r="B56" s="1239"/>
      <c r="C56" s="390"/>
      <c r="D56" s="390"/>
      <c r="E56" s="390">
        <f t="shared" si="0"/>
        <v>0</v>
      </c>
      <c r="F56" s="588"/>
      <c r="G56" s="560"/>
    </row>
    <row r="57" spans="1:7" ht="15">
      <c r="A57" s="563" t="s">
        <v>590</v>
      </c>
      <c r="B57" s="1239"/>
      <c r="C57" s="390"/>
      <c r="D57" s="390"/>
      <c r="E57" s="390">
        <f t="shared" si="0"/>
        <v>0</v>
      </c>
      <c r="F57" s="588"/>
      <c r="G57" s="560"/>
    </row>
    <row r="58" spans="1:7" ht="20.100000000000001" customHeight="1">
      <c r="A58" s="563" t="s">
        <v>591</v>
      </c>
      <c r="B58" s="1239"/>
      <c r="C58" s="390"/>
      <c r="D58" s="390"/>
      <c r="E58" s="390">
        <f t="shared" si="0"/>
        <v>0</v>
      </c>
      <c r="F58" s="588"/>
      <c r="G58" s="560"/>
    </row>
    <row r="59" spans="1:7" ht="29.25" customHeight="1">
      <c r="A59" s="563" t="s">
        <v>503</v>
      </c>
      <c r="B59" s="1239"/>
      <c r="C59" s="390"/>
      <c r="D59" s="390"/>
      <c r="E59" s="390">
        <f t="shared" si="0"/>
        <v>0</v>
      </c>
      <c r="F59" s="588"/>
      <c r="G59" s="560"/>
    </row>
    <row r="60" spans="1:7" ht="16.5" customHeight="1">
      <c r="A60" s="395" t="s">
        <v>26</v>
      </c>
      <c r="B60" s="1239"/>
      <c r="C60" s="390">
        <f>SUM(C57:C59)</f>
        <v>0</v>
      </c>
      <c r="D60" s="390">
        <f t="shared" ref="D60" si="11">SUM(D57:D59)</f>
        <v>0</v>
      </c>
      <c r="E60" s="390">
        <f t="shared" si="0"/>
        <v>0</v>
      </c>
      <c r="F60" s="588"/>
      <c r="G60" s="560"/>
    </row>
    <row r="61" spans="1:7" ht="20.100000000000001" customHeight="1">
      <c r="A61" s="921" t="s">
        <v>592</v>
      </c>
      <c r="B61" s="1246"/>
      <c r="C61" s="910"/>
      <c r="D61" s="910"/>
      <c r="E61" s="910">
        <f t="shared" si="0"/>
        <v>0</v>
      </c>
      <c r="F61" s="922"/>
      <c r="G61" s="200"/>
    </row>
    <row r="62" spans="1:7" s="1020" customFormat="1" ht="27.75" customHeight="1" thickBot="1">
      <c r="A62" s="1024" t="s">
        <v>593</v>
      </c>
      <c r="B62" s="1017"/>
      <c r="C62" s="595">
        <f>C55+C43+C33+C25+C18+C13</f>
        <v>9021000</v>
      </c>
      <c r="D62" s="595">
        <f>D55+D43+D33+D25+D18+D13</f>
        <v>8890940</v>
      </c>
      <c r="E62" s="994">
        <f t="shared" si="0"/>
        <v>-130060</v>
      </c>
      <c r="F62" s="595">
        <f t="shared" si="9"/>
        <v>-1.4417470346968186</v>
      </c>
      <c r="G62" s="594"/>
    </row>
    <row r="63" spans="1:7" ht="16.5" customHeight="1" thickTop="1">
      <c r="A63" s="562" t="s">
        <v>82</v>
      </c>
      <c r="B63" s="1239"/>
      <c r="C63" s="390"/>
      <c r="D63" s="390"/>
      <c r="E63" s="390">
        <f t="shared" si="0"/>
        <v>0</v>
      </c>
      <c r="F63" s="390"/>
      <c r="G63" s="560"/>
    </row>
    <row r="64" spans="1:7" ht="31.5" customHeight="1">
      <c r="A64" s="395" t="s">
        <v>554</v>
      </c>
      <c r="B64" s="1239"/>
      <c r="C64" s="390"/>
      <c r="D64" s="390"/>
      <c r="E64" s="390">
        <f t="shared" ref="E64:E100" si="12">(D64-C64)</f>
        <v>0</v>
      </c>
      <c r="F64" s="390"/>
      <c r="G64" s="560"/>
    </row>
    <row r="65" spans="1:7" s="386" customFormat="1" ht="16.5" customHeight="1">
      <c r="A65" s="565" t="s">
        <v>555</v>
      </c>
      <c r="B65" s="1017">
        <v>23</v>
      </c>
      <c r="C65" s="994">
        <v>800000</v>
      </c>
      <c r="D65" s="994">
        <v>800000</v>
      </c>
      <c r="E65" s="994">
        <f t="shared" si="12"/>
        <v>0</v>
      </c>
      <c r="F65" s="994"/>
      <c r="G65" s="594"/>
    </row>
    <row r="66" spans="1:7" ht="16.5" customHeight="1">
      <c r="A66" s="560" t="s">
        <v>556</v>
      </c>
      <c r="B66" s="1239"/>
      <c r="C66" s="390"/>
      <c r="D66" s="390"/>
      <c r="E66" s="390">
        <f t="shared" si="12"/>
        <v>0</v>
      </c>
      <c r="F66" s="390"/>
      <c r="G66" s="560"/>
    </row>
    <row r="67" spans="1:7" ht="14.25" customHeight="1">
      <c r="A67" s="560" t="s">
        <v>557</v>
      </c>
      <c r="B67" s="1239"/>
      <c r="C67" s="390"/>
      <c r="D67" s="390"/>
      <c r="E67" s="390">
        <f t="shared" si="12"/>
        <v>0</v>
      </c>
      <c r="F67" s="390"/>
      <c r="G67" s="560"/>
    </row>
    <row r="68" spans="1:7" ht="15.75" customHeight="1">
      <c r="A68" s="585" t="s">
        <v>398</v>
      </c>
      <c r="B68" s="1239"/>
      <c r="C68" s="390"/>
      <c r="D68" s="390"/>
      <c r="E68" s="390">
        <f t="shared" si="12"/>
        <v>0</v>
      </c>
      <c r="F68" s="390"/>
      <c r="G68" s="560"/>
    </row>
    <row r="69" spans="1:7" ht="17.25" customHeight="1">
      <c r="A69" s="585" t="s">
        <v>399</v>
      </c>
      <c r="B69" s="1239"/>
      <c r="C69" s="390"/>
      <c r="D69" s="390"/>
      <c r="E69" s="390">
        <f t="shared" si="12"/>
        <v>0</v>
      </c>
      <c r="F69" s="390"/>
      <c r="G69" s="560"/>
    </row>
    <row r="70" spans="1:7" ht="18" customHeight="1">
      <c r="A70" s="585" t="s">
        <v>400</v>
      </c>
      <c r="B70" s="1239"/>
      <c r="C70" s="390"/>
      <c r="D70" s="390"/>
      <c r="E70" s="390">
        <f t="shared" si="12"/>
        <v>0</v>
      </c>
      <c r="F70" s="390"/>
      <c r="G70" s="560"/>
    </row>
    <row r="71" spans="1:7" s="143" customFormat="1" ht="20.100000000000001" customHeight="1">
      <c r="A71" s="395" t="s">
        <v>558</v>
      </c>
      <c r="B71" s="1247"/>
      <c r="C71" s="588">
        <v>800000</v>
      </c>
      <c r="D71" s="588">
        <v>800000</v>
      </c>
      <c r="E71" s="390">
        <f t="shared" si="12"/>
        <v>0</v>
      </c>
      <c r="F71" s="588"/>
      <c r="G71" s="561"/>
    </row>
    <row r="72" spans="1:7" ht="17.25" customHeight="1">
      <c r="A72" s="395" t="s">
        <v>559</v>
      </c>
      <c r="B72" s="1239"/>
      <c r="C72" s="390"/>
      <c r="D72" s="390"/>
      <c r="E72" s="390">
        <f t="shared" si="12"/>
        <v>0</v>
      </c>
      <c r="F72" s="390"/>
      <c r="G72" s="560"/>
    </row>
    <row r="73" spans="1:7" ht="15" customHeight="1">
      <c r="A73" s="563" t="s">
        <v>560</v>
      </c>
      <c r="B73" s="1239"/>
      <c r="C73" s="390"/>
      <c r="D73" s="390"/>
      <c r="E73" s="390">
        <f t="shared" si="12"/>
        <v>0</v>
      </c>
      <c r="F73" s="390"/>
      <c r="G73" s="560"/>
    </row>
    <row r="74" spans="1:7" ht="15" customHeight="1">
      <c r="A74" s="563" t="s">
        <v>561</v>
      </c>
      <c r="B74" s="1239">
        <v>23</v>
      </c>
      <c r="C74" s="390">
        <v>200000</v>
      </c>
      <c r="D74" s="390">
        <v>200000</v>
      </c>
      <c r="E74" s="390">
        <f t="shared" si="12"/>
        <v>0</v>
      </c>
      <c r="F74" s="390"/>
      <c r="G74" s="560"/>
    </row>
    <row r="75" spans="1:7" ht="16.5" customHeight="1">
      <c r="A75" s="563" t="s">
        <v>562</v>
      </c>
      <c r="B75" s="1239"/>
      <c r="C75" s="390"/>
      <c r="D75" s="390"/>
      <c r="E75" s="390">
        <f t="shared" si="12"/>
        <v>0</v>
      </c>
      <c r="F75" s="390"/>
      <c r="G75" s="560"/>
    </row>
    <row r="76" spans="1:7" ht="15.75" customHeight="1">
      <c r="A76" s="563" t="s">
        <v>563</v>
      </c>
      <c r="B76" s="1239"/>
      <c r="C76" s="390"/>
      <c r="D76" s="390"/>
      <c r="E76" s="390">
        <f t="shared" si="12"/>
        <v>0</v>
      </c>
      <c r="F76" s="390"/>
      <c r="G76" s="560"/>
    </row>
    <row r="77" spans="1:7" ht="15">
      <c r="A77" s="563" t="s">
        <v>564</v>
      </c>
      <c r="B77" s="1239"/>
      <c r="C77" s="390"/>
      <c r="D77" s="390"/>
      <c r="E77" s="390">
        <f t="shared" si="12"/>
        <v>0</v>
      </c>
      <c r="F77" s="390"/>
      <c r="G77" s="560"/>
    </row>
    <row r="78" spans="1:7" ht="15">
      <c r="A78" s="563" t="s">
        <v>512</v>
      </c>
      <c r="B78" s="1239"/>
      <c r="C78" s="390"/>
      <c r="D78" s="390"/>
      <c r="E78" s="390">
        <f t="shared" si="12"/>
        <v>0</v>
      </c>
      <c r="F78" s="390"/>
      <c r="G78" s="560"/>
    </row>
    <row r="79" spans="1:7" ht="15" customHeight="1">
      <c r="A79" s="563" t="s">
        <v>565</v>
      </c>
      <c r="B79" s="1239"/>
      <c r="C79" s="390"/>
      <c r="D79" s="390"/>
      <c r="E79" s="390">
        <f t="shared" si="12"/>
        <v>0</v>
      </c>
      <c r="F79" s="390"/>
      <c r="G79" s="560"/>
    </row>
    <row r="80" spans="1:7" s="143" customFormat="1" ht="18" customHeight="1">
      <c r="A80" s="395" t="s">
        <v>566</v>
      </c>
      <c r="B80" s="1247"/>
      <c r="C80" s="588">
        <f>SUM(C73:C79)</f>
        <v>200000</v>
      </c>
      <c r="D80" s="588">
        <f t="shared" ref="D80" si="13">SUM(D73:D79)</f>
        <v>200000</v>
      </c>
      <c r="E80" s="390">
        <f t="shared" si="12"/>
        <v>0</v>
      </c>
      <c r="F80" s="588"/>
      <c r="G80" s="561"/>
    </row>
    <row r="81" spans="1:7" ht="18" customHeight="1">
      <c r="A81" s="395" t="s">
        <v>567</v>
      </c>
      <c r="B81" s="1239"/>
      <c r="C81" s="390"/>
      <c r="D81" s="390"/>
      <c r="E81" s="390">
        <f t="shared" si="12"/>
        <v>0</v>
      </c>
      <c r="F81" s="390"/>
      <c r="G81" s="560"/>
    </row>
    <row r="82" spans="1:7" ht="16.5" customHeight="1">
      <c r="A82" s="563" t="s">
        <v>568</v>
      </c>
      <c r="B82" s="1239"/>
      <c r="C82" s="390"/>
      <c r="D82" s="390"/>
      <c r="E82" s="390">
        <f t="shared" si="12"/>
        <v>0</v>
      </c>
      <c r="F82" s="390"/>
      <c r="G82" s="560"/>
    </row>
    <row r="83" spans="1:7" ht="16.5" customHeight="1">
      <c r="A83" s="563" t="s">
        <v>569</v>
      </c>
      <c r="B83" s="1239"/>
      <c r="C83" s="390"/>
      <c r="D83" s="390"/>
      <c r="E83" s="390">
        <f t="shared" si="12"/>
        <v>0</v>
      </c>
      <c r="F83" s="390"/>
      <c r="G83" s="560"/>
    </row>
    <row r="84" spans="1:7" ht="17.25" customHeight="1">
      <c r="A84" s="395" t="s">
        <v>533</v>
      </c>
      <c r="B84" s="1239"/>
      <c r="C84" s="390"/>
      <c r="D84" s="390"/>
      <c r="E84" s="390">
        <f t="shared" si="12"/>
        <v>0</v>
      </c>
      <c r="F84" s="390"/>
      <c r="G84" s="560"/>
    </row>
    <row r="85" spans="1:7" ht="19.5" customHeight="1">
      <c r="A85" s="395" t="s">
        <v>571</v>
      </c>
      <c r="B85" s="1239"/>
      <c r="C85" s="390"/>
      <c r="D85" s="390"/>
      <c r="E85" s="390">
        <f t="shared" si="12"/>
        <v>0</v>
      </c>
      <c r="F85" s="390"/>
      <c r="G85" s="560"/>
    </row>
    <row r="86" spans="1:7" ht="18" customHeight="1">
      <c r="A86" s="563" t="s">
        <v>572</v>
      </c>
      <c r="B86" s="1239"/>
      <c r="C86" s="390"/>
      <c r="D86" s="390"/>
      <c r="E86" s="390">
        <f t="shared" si="12"/>
        <v>0</v>
      </c>
      <c r="F86" s="390"/>
      <c r="G86" s="560"/>
    </row>
    <row r="87" spans="1:7" ht="17.25" customHeight="1">
      <c r="A87" s="395" t="s">
        <v>573</v>
      </c>
      <c r="B87" s="1239"/>
      <c r="C87" s="390"/>
      <c r="D87" s="390"/>
      <c r="E87" s="390">
        <f t="shared" si="12"/>
        <v>0</v>
      </c>
      <c r="F87" s="390"/>
      <c r="G87" s="560"/>
    </row>
    <row r="88" spans="1:7" ht="15">
      <c r="A88" s="395" t="s">
        <v>574</v>
      </c>
      <c r="B88" s="1239"/>
      <c r="C88" s="390"/>
      <c r="D88" s="390"/>
      <c r="E88" s="390">
        <f t="shared" si="12"/>
        <v>0</v>
      </c>
      <c r="F88" s="390"/>
      <c r="G88" s="560"/>
    </row>
    <row r="89" spans="1:7" ht="13.5" customHeight="1">
      <c r="A89" s="563" t="s">
        <v>575</v>
      </c>
      <c r="B89" s="1239"/>
      <c r="C89" s="390"/>
      <c r="D89" s="390"/>
      <c r="E89" s="390">
        <f t="shared" si="12"/>
        <v>0</v>
      </c>
      <c r="F89" s="390"/>
      <c r="G89" s="560"/>
    </row>
    <row r="90" spans="1:7" ht="17.25" customHeight="1">
      <c r="A90" s="395" t="s">
        <v>576</v>
      </c>
      <c r="B90" s="1239"/>
      <c r="C90" s="390"/>
      <c r="D90" s="390"/>
      <c r="E90" s="390">
        <f t="shared" si="12"/>
        <v>0</v>
      </c>
      <c r="F90" s="390"/>
      <c r="G90" s="560"/>
    </row>
    <row r="91" spans="1:7" ht="15">
      <c r="A91" s="395" t="s">
        <v>577</v>
      </c>
      <c r="B91" s="1239"/>
      <c r="C91" s="390"/>
      <c r="D91" s="390"/>
      <c r="E91" s="390">
        <f t="shared" si="12"/>
        <v>0</v>
      </c>
      <c r="F91" s="390"/>
      <c r="G91" s="560"/>
    </row>
    <row r="92" spans="1:7" ht="15.75" customHeight="1">
      <c r="A92" s="568" t="s">
        <v>205</v>
      </c>
      <c r="B92" s="1239"/>
      <c r="C92" s="390"/>
      <c r="D92" s="390"/>
      <c r="E92" s="390">
        <f t="shared" si="12"/>
        <v>0</v>
      </c>
      <c r="F92" s="390"/>
      <c r="G92" s="560"/>
    </row>
    <row r="93" spans="1:7" ht="15.75" customHeight="1">
      <c r="A93" s="568" t="s">
        <v>206</v>
      </c>
      <c r="B93" s="1239"/>
      <c r="C93" s="390"/>
      <c r="D93" s="390"/>
      <c r="E93" s="390">
        <f t="shared" si="12"/>
        <v>0</v>
      </c>
      <c r="F93" s="390"/>
      <c r="G93" s="560"/>
    </row>
    <row r="94" spans="1:7" ht="15.75" customHeight="1">
      <c r="A94" s="568" t="s">
        <v>207</v>
      </c>
      <c r="B94" s="1239"/>
      <c r="C94" s="390"/>
      <c r="D94" s="390"/>
      <c r="E94" s="390">
        <f t="shared" si="12"/>
        <v>0</v>
      </c>
      <c r="F94" s="390"/>
      <c r="G94" s="560"/>
    </row>
    <row r="95" spans="1:7" ht="15.75" customHeight="1">
      <c r="A95" s="586" t="s">
        <v>208</v>
      </c>
      <c r="B95" s="1239"/>
      <c r="C95" s="390"/>
      <c r="D95" s="390"/>
      <c r="E95" s="390">
        <f t="shared" si="12"/>
        <v>0</v>
      </c>
      <c r="F95" s="390"/>
      <c r="G95" s="560"/>
    </row>
    <row r="96" spans="1:7" ht="15.75" customHeight="1">
      <c r="A96" s="563" t="s">
        <v>401</v>
      </c>
      <c r="B96" s="1239"/>
      <c r="C96" s="390"/>
      <c r="D96" s="390"/>
      <c r="E96" s="390">
        <f t="shared" si="12"/>
        <v>0</v>
      </c>
      <c r="F96" s="390"/>
      <c r="G96" s="560"/>
    </row>
    <row r="97" spans="1:7" ht="20.100000000000001" customHeight="1">
      <c r="A97" s="395" t="s">
        <v>578</v>
      </c>
      <c r="B97" s="1239"/>
      <c r="C97" s="390"/>
      <c r="D97" s="390"/>
      <c r="E97" s="390">
        <f t="shared" si="12"/>
        <v>0</v>
      </c>
      <c r="F97" s="390"/>
      <c r="G97" s="560"/>
    </row>
    <row r="98" spans="1:7" ht="20.100000000000001" customHeight="1">
      <c r="A98" s="571" t="s">
        <v>592</v>
      </c>
      <c r="B98" s="1239"/>
      <c r="C98" s="390"/>
      <c r="D98" s="390"/>
      <c r="E98" s="390">
        <f t="shared" si="12"/>
        <v>0</v>
      </c>
      <c r="F98" s="390"/>
      <c r="G98" s="560"/>
    </row>
    <row r="99" spans="1:7" s="558" customFormat="1" ht="28.5">
      <c r="A99" s="1001" t="s">
        <v>579</v>
      </c>
      <c r="B99" s="1240"/>
      <c r="C99" s="1021">
        <f>C71+C80+C84+C87+C90+C97</f>
        <v>1000000</v>
      </c>
      <c r="D99" s="1021">
        <f>D71+D80+D84+D87+D90+D97</f>
        <v>1000000</v>
      </c>
      <c r="E99" s="590">
        <f t="shared" si="12"/>
        <v>0</v>
      </c>
      <c r="F99" s="1021">
        <f>F71+F80+F84+F87+F90+F97</f>
        <v>0</v>
      </c>
      <c r="G99" s="574"/>
    </row>
    <row r="100" spans="1:7" s="499" customFormat="1" ht="21" customHeight="1">
      <c r="A100" s="1022" t="s">
        <v>410</v>
      </c>
      <c r="B100" s="1017"/>
      <c r="C100" s="1023">
        <f>C99+C62</f>
        <v>10021000</v>
      </c>
      <c r="D100" s="1023">
        <f>D99+D62</f>
        <v>9890940</v>
      </c>
      <c r="E100" s="1018">
        <f t="shared" si="12"/>
        <v>-130060</v>
      </c>
      <c r="F100" s="1023">
        <f>E100/C100%</f>
        <v>-1.2978744636263846</v>
      </c>
      <c r="G100" s="1017"/>
    </row>
    <row r="102" spans="1:7" ht="29.25" customHeight="1">
      <c r="D102" s="95" t="s">
        <v>757</v>
      </c>
    </row>
    <row r="103" spans="1:7" ht="15.75">
      <c r="D103" s="1109" t="s">
        <v>800</v>
      </c>
      <c r="E103" s="1108"/>
      <c r="F103" s="1108"/>
      <c r="G103" s="1108"/>
    </row>
    <row r="104" spans="1:7" ht="15">
      <c r="D104" s="1108" t="s">
        <v>801</v>
      </c>
      <c r="E104" s="1108"/>
      <c r="F104" s="1108"/>
      <c r="G104" s="1108"/>
    </row>
    <row r="105" spans="1:7" ht="15.75">
      <c r="A105" s="134"/>
      <c r="B105" s="133"/>
      <c r="C105" s="134"/>
      <c r="D105" s="1035" t="s">
        <v>445</v>
      </c>
      <c r="E105" s="134"/>
      <c r="F105" s="134"/>
      <c r="G105" s="134"/>
    </row>
  </sheetData>
  <mergeCells count="8">
    <mergeCell ref="D104:G104"/>
    <mergeCell ref="A2:G2"/>
    <mergeCell ref="A5:A6"/>
    <mergeCell ref="B5:B6"/>
    <mergeCell ref="F5:F6"/>
    <mergeCell ref="G5:G6"/>
    <mergeCell ref="D103:G103"/>
    <mergeCell ref="B3:G3"/>
  </mergeCells>
  <printOptions horizontalCentered="1"/>
  <pageMargins left="0.25" right="0.25" top="1.25" bottom="0.5" header="0.3" footer="0.3"/>
  <pageSetup paperSize="9" scale="85" firstPageNumber="36" orientation="landscape" useFirstPageNumber="1" horizontalDpi="4294967293" r:id="rId1"/>
  <rowBreaks count="3" manualBreakCount="3">
    <brk id="25" max="16383" man="1"/>
    <brk id="43" max="16383" man="1"/>
    <brk id="6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6"/>
  <sheetViews>
    <sheetView topLeftCell="A13" workbookViewId="0">
      <selection sqref="A1:I33"/>
    </sheetView>
  </sheetViews>
  <sheetFormatPr defaultRowHeight="15"/>
  <cols>
    <col min="1" max="1" width="9.140625" style="432" customWidth="1"/>
    <col min="2" max="2" width="54.7109375" style="20" customWidth="1"/>
    <col min="3" max="3" width="15.7109375" style="20" customWidth="1"/>
    <col min="4" max="4" width="13.140625" style="20" customWidth="1"/>
    <col min="5" max="5" width="14.85546875" style="20" customWidth="1"/>
    <col min="6" max="6" width="12.85546875" style="20" customWidth="1"/>
    <col min="7" max="7" width="13.5703125" style="20" customWidth="1"/>
    <col min="8" max="8" width="13.28515625" style="20" customWidth="1"/>
    <col min="9" max="9" width="16.140625" style="20" customWidth="1"/>
    <col min="10" max="256" width="9.140625" style="20"/>
    <col min="257" max="257" width="10.28515625" style="20" customWidth="1"/>
    <col min="258" max="258" width="41.28515625" style="20" customWidth="1"/>
    <col min="259" max="259" width="18.28515625" style="20" customWidth="1"/>
    <col min="260" max="260" width="13.140625" style="20" customWidth="1"/>
    <col min="261" max="261" width="18.85546875" style="20" customWidth="1"/>
    <col min="262" max="262" width="12.85546875" style="20" customWidth="1"/>
    <col min="263" max="263" width="19.28515625" style="20" customWidth="1"/>
    <col min="264" max="264" width="13.5703125" style="20" customWidth="1"/>
    <col min="265" max="265" width="18.28515625" style="20" customWidth="1"/>
    <col min="266" max="512" width="9.140625" style="20"/>
    <col min="513" max="513" width="10.28515625" style="20" customWidth="1"/>
    <col min="514" max="514" width="41.28515625" style="20" customWidth="1"/>
    <col min="515" max="515" width="18.28515625" style="20" customWidth="1"/>
    <col min="516" max="516" width="13.140625" style="20" customWidth="1"/>
    <col min="517" max="517" width="18.85546875" style="20" customWidth="1"/>
    <col min="518" max="518" width="12.85546875" style="20" customWidth="1"/>
    <col min="519" max="519" width="19.28515625" style="20" customWidth="1"/>
    <col min="520" max="520" width="13.5703125" style="20" customWidth="1"/>
    <col min="521" max="521" width="18.28515625" style="20" customWidth="1"/>
    <col min="522" max="768" width="9.140625" style="20"/>
    <col min="769" max="769" width="10.28515625" style="20" customWidth="1"/>
    <col min="770" max="770" width="41.28515625" style="20" customWidth="1"/>
    <col min="771" max="771" width="18.28515625" style="20" customWidth="1"/>
    <col min="772" max="772" width="13.140625" style="20" customWidth="1"/>
    <col min="773" max="773" width="18.85546875" style="20" customWidth="1"/>
    <col min="774" max="774" width="12.85546875" style="20" customWidth="1"/>
    <col min="775" max="775" width="19.28515625" style="20" customWidth="1"/>
    <col min="776" max="776" width="13.5703125" style="20" customWidth="1"/>
    <col min="777" max="777" width="18.28515625" style="20" customWidth="1"/>
    <col min="778" max="1024" width="9.140625" style="20"/>
    <col min="1025" max="1025" width="10.28515625" style="20" customWidth="1"/>
    <col min="1026" max="1026" width="41.28515625" style="20" customWidth="1"/>
    <col min="1027" max="1027" width="18.28515625" style="20" customWidth="1"/>
    <col min="1028" max="1028" width="13.140625" style="20" customWidth="1"/>
    <col min="1029" max="1029" width="18.85546875" style="20" customWidth="1"/>
    <col min="1030" max="1030" width="12.85546875" style="20" customWidth="1"/>
    <col min="1031" max="1031" width="19.28515625" style="20" customWidth="1"/>
    <col min="1032" max="1032" width="13.5703125" style="20" customWidth="1"/>
    <col min="1033" max="1033" width="18.28515625" style="20" customWidth="1"/>
    <col min="1034" max="1280" width="9.140625" style="20"/>
    <col min="1281" max="1281" width="10.28515625" style="20" customWidth="1"/>
    <col min="1282" max="1282" width="41.28515625" style="20" customWidth="1"/>
    <col min="1283" max="1283" width="18.28515625" style="20" customWidth="1"/>
    <col min="1284" max="1284" width="13.140625" style="20" customWidth="1"/>
    <col min="1285" max="1285" width="18.85546875" style="20" customWidth="1"/>
    <col min="1286" max="1286" width="12.85546875" style="20" customWidth="1"/>
    <col min="1287" max="1287" width="19.28515625" style="20" customWidth="1"/>
    <col min="1288" max="1288" width="13.5703125" style="20" customWidth="1"/>
    <col min="1289" max="1289" width="18.28515625" style="20" customWidth="1"/>
    <col min="1290" max="1536" width="9.140625" style="20"/>
    <col min="1537" max="1537" width="10.28515625" style="20" customWidth="1"/>
    <col min="1538" max="1538" width="41.28515625" style="20" customWidth="1"/>
    <col min="1539" max="1539" width="18.28515625" style="20" customWidth="1"/>
    <col min="1540" max="1540" width="13.140625" style="20" customWidth="1"/>
    <col min="1541" max="1541" width="18.85546875" style="20" customWidth="1"/>
    <col min="1542" max="1542" width="12.85546875" style="20" customWidth="1"/>
    <col min="1543" max="1543" width="19.28515625" style="20" customWidth="1"/>
    <col min="1544" max="1544" width="13.5703125" style="20" customWidth="1"/>
    <col min="1545" max="1545" width="18.28515625" style="20" customWidth="1"/>
    <col min="1546" max="1792" width="9.140625" style="20"/>
    <col min="1793" max="1793" width="10.28515625" style="20" customWidth="1"/>
    <col min="1794" max="1794" width="41.28515625" style="20" customWidth="1"/>
    <col min="1795" max="1795" width="18.28515625" style="20" customWidth="1"/>
    <col min="1796" max="1796" width="13.140625" style="20" customWidth="1"/>
    <col min="1797" max="1797" width="18.85546875" style="20" customWidth="1"/>
    <col min="1798" max="1798" width="12.85546875" style="20" customWidth="1"/>
    <col min="1799" max="1799" width="19.28515625" style="20" customWidth="1"/>
    <col min="1800" max="1800" width="13.5703125" style="20" customWidth="1"/>
    <col min="1801" max="1801" width="18.28515625" style="20" customWidth="1"/>
    <col min="1802" max="2048" width="9.140625" style="20"/>
    <col min="2049" max="2049" width="10.28515625" style="20" customWidth="1"/>
    <col min="2050" max="2050" width="41.28515625" style="20" customWidth="1"/>
    <col min="2051" max="2051" width="18.28515625" style="20" customWidth="1"/>
    <col min="2052" max="2052" width="13.140625" style="20" customWidth="1"/>
    <col min="2053" max="2053" width="18.85546875" style="20" customWidth="1"/>
    <col min="2054" max="2054" width="12.85546875" style="20" customWidth="1"/>
    <col min="2055" max="2055" width="19.28515625" style="20" customWidth="1"/>
    <col min="2056" max="2056" width="13.5703125" style="20" customWidth="1"/>
    <col min="2057" max="2057" width="18.28515625" style="20" customWidth="1"/>
    <col min="2058" max="2304" width="9.140625" style="20"/>
    <col min="2305" max="2305" width="10.28515625" style="20" customWidth="1"/>
    <col min="2306" max="2306" width="41.28515625" style="20" customWidth="1"/>
    <col min="2307" max="2307" width="18.28515625" style="20" customWidth="1"/>
    <col min="2308" max="2308" width="13.140625" style="20" customWidth="1"/>
    <col min="2309" max="2309" width="18.85546875" style="20" customWidth="1"/>
    <col min="2310" max="2310" width="12.85546875" style="20" customWidth="1"/>
    <col min="2311" max="2311" width="19.28515625" style="20" customWidth="1"/>
    <col min="2312" max="2312" width="13.5703125" style="20" customWidth="1"/>
    <col min="2313" max="2313" width="18.28515625" style="20" customWidth="1"/>
    <col min="2314" max="2560" width="9.140625" style="20"/>
    <col min="2561" max="2561" width="10.28515625" style="20" customWidth="1"/>
    <col min="2562" max="2562" width="41.28515625" style="20" customWidth="1"/>
    <col min="2563" max="2563" width="18.28515625" style="20" customWidth="1"/>
    <col min="2564" max="2564" width="13.140625" style="20" customWidth="1"/>
    <col min="2565" max="2565" width="18.85546875" style="20" customWidth="1"/>
    <col min="2566" max="2566" width="12.85546875" style="20" customWidth="1"/>
    <col min="2567" max="2567" width="19.28515625" style="20" customWidth="1"/>
    <col min="2568" max="2568" width="13.5703125" style="20" customWidth="1"/>
    <col min="2569" max="2569" width="18.28515625" style="20" customWidth="1"/>
    <col min="2570" max="2816" width="9.140625" style="20"/>
    <col min="2817" max="2817" width="10.28515625" style="20" customWidth="1"/>
    <col min="2818" max="2818" width="41.28515625" style="20" customWidth="1"/>
    <col min="2819" max="2819" width="18.28515625" style="20" customWidth="1"/>
    <col min="2820" max="2820" width="13.140625" style="20" customWidth="1"/>
    <col min="2821" max="2821" width="18.85546875" style="20" customWidth="1"/>
    <col min="2822" max="2822" width="12.85546875" style="20" customWidth="1"/>
    <col min="2823" max="2823" width="19.28515625" style="20" customWidth="1"/>
    <col min="2824" max="2824" width="13.5703125" style="20" customWidth="1"/>
    <col min="2825" max="2825" width="18.28515625" style="20" customWidth="1"/>
    <col min="2826" max="3072" width="9.140625" style="20"/>
    <col min="3073" max="3073" width="10.28515625" style="20" customWidth="1"/>
    <col min="3074" max="3074" width="41.28515625" style="20" customWidth="1"/>
    <col min="3075" max="3075" width="18.28515625" style="20" customWidth="1"/>
    <col min="3076" max="3076" width="13.140625" style="20" customWidth="1"/>
    <col min="3077" max="3077" width="18.85546875" style="20" customWidth="1"/>
    <col min="3078" max="3078" width="12.85546875" style="20" customWidth="1"/>
    <col min="3079" max="3079" width="19.28515625" style="20" customWidth="1"/>
    <col min="3080" max="3080" width="13.5703125" style="20" customWidth="1"/>
    <col min="3081" max="3081" width="18.28515625" style="20" customWidth="1"/>
    <col min="3082" max="3328" width="9.140625" style="20"/>
    <col min="3329" max="3329" width="10.28515625" style="20" customWidth="1"/>
    <col min="3330" max="3330" width="41.28515625" style="20" customWidth="1"/>
    <col min="3331" max="3331" width="18.28515625" style="20" customWidth="1"/>
    <col min="3332" max="3332" width="13.140625" style="20" customWidth="1"/>
    <col min="3333" max="3333" width="18.85546875" style="20" customWidth="1"/>
    <col min="3334" max="3334" width="12.85546875" style="20" customWidth="1"/>
    <col min="3335" max="3335" width="19.28515625" style="20" customWidth="1"/>
    <col min="3336" max="3336" width="13.5703125" style="20" customWidth="1"/>
    <col min="3337" max="3337" width="18.28515625" style="20" customWidth="1"/>
    <col min="3338" max="3584" width="9.140625" style="20"/>
    <col min="3585" max="3585" width="10.28515625" style="20" customWidth="1"/>
    <col min="3586" max="3586" width="41.28515625" style="20" customWidth="1"/>
    <col min="3587" max="3587" width="18.28515625" style="20" customWidth="1"/>
    <col min="3588" max="3588" width="13.140625" style="20" customWidth="1"/>
    <col min="3589" max="3589" width="18.85546875" style="20" customWidth="1"/>
    <col min="3590" max="3590" width="12.85546875" style="20" customWidth="1"/>
    <col min="3591" max="3591" width="19.28515625" style="20" customWidth="1"/>
    <col min="3592" max="3592" width="13.5703125" style="20" customWidth="1"/>
    <col min="3593" max="3593" width="18.28515625" style="20" customWidth="1"/>
    <col min="3594" max="3840" width="9.140625" style="20"/>
    <col min="3841" max="3841" width="10.28515625" style="20" customWidth="1"/>
    <col min="3842" max="3842" width="41.28515625" style="20" customWidth="1"/>
    <col min="3843" max="3843" width="18.28515625" style="20" customWidth="1"/>
    <col min="3844" max="3844" width="13.140625" style="20" customWidth="1"/>
    <col min="3845" max="3845" width="18.85546875" style="20" customWidth="1"/>
    <col min="3846" max="3846" width="12.85546875" style="20" customWidth="1"/>
    <col min="3847" max="3847" width="19.28515625" style="20" customWidth="1"/>
    <col min="3848" max="3848" width="13.5703125" style="20" customWidth="1"/>
    <col min="3849" max="3849" width="18.28515625" style="20" customWidth="1"/>
    <col min="3850" max="4096" width="9.140625" style="20"/>
    <col min="4097" max="4097" width="10.28515625" style="20" customWidth="1"/>
    <col min="4098" max="4098" width="41.28515625" style="20" customWidth="1"/>
    <col min="4099" max="4099" width="18.28515625" style="20" customWidth="1"/>
    <col min="4100" max="4100" width="13.140625" style="20" customWidth="1"/>
    <col min="4101" max="4101" width="18.85546875" style="20" customWidth="1"/>
    <col min="4102" max="4102" width="12.85546875" style="20" customWidth="1"/>
    <col min="4103" max="4103" width="19.28515625" style="20" customWidth="1"/>
    <col min="4104" max="4104" width="13.5703125" style="20" customWidth="1"/>
    <col min="4105" max="4105" width="18.28515625" style="20" customWidth="1"/>
    <col min="4106" max="4352" width="9.140625" style="20"/>
    <col min="4353" max="4353" width="10.28515625" style="20" customWidth="1"/>
    <col min="4354" max="4354" width="41.28515625" style="20" customWidth="1"/>
    <col min="4355" max="4355" width="18.28515625" style="20" customWidth="1"/>
    <col min="4356" max="4356" width="13.140625" style="20" customWidth="1"/>
    <col min="4357" max="4357" width="18.85546875" style="20" customWidth="1"/>
    <col min="4358" max="4358" width="12.85546875" style="20" customWidth="1"/>
    <col min="4359" max="4359" width="19.28515625" style="20" customWidth="1"/>
    <col min="4360" max="4360" width="13.5703125" style="20" customWidth="1"/>
    <col min="4361" max="4361" width="18.28515625" style="20" customWidth="1"/>
    <col min="4362" max="4608" width="9.140625" style="20"/>
    <col min="4609" max="4609" width="10.28515625" style="20" customWidth="1"/>
    <col min="4610" max="4610" width="41.28515625" style="20" customWidth="1"/>
    <col min="4611" max="4611" width="18.28515625" style="20" customWidth="1"/>
    <col min="4612" max="4612" width="13.140625" style="20" customWidth="1"/>
    <col min="4613" max="4613" width="18.85546875" style="20" customWidth="1"/>
    <col min="4614" max="4614" width="12.85546875" style="20" customWidth="1"/>
    <col min="4615" max="4615" width="19.28515625" style="20" customWidth="1"/>
    <col min="4616" max="4616" width="13.5703125" style="20" customWidth="1"/>
    <col min="4617" max="4617" width="18.28515625" style="20" customWidth="1"/>
    <col min="4618" max="4864" width="9.140625" style="20"/>
    <col min="4865" max="4865" width="10.28515625" style="20" customWidth="1"/>
    <col min="4866" max="4866" width="41.28515625" style="20" customWidth="1"/>
    <col min="4867" max="4867" width="18.28515625" style="20" customWidth="1"/>
    <col min="4868" max="4868" width="13.140625" style="20" customWidth="1"/>
    <col min="4869" max="4869" width="18.85546875" style="20" customWidth="1"/>
    <col min="4870" max="4870" width="12.85546875" style="20" customWidth="1"/>
    <col min="4871" max="4871" width="19.28515625" style="20" customWidth="1"/>
    <col min="4872" max="4872" width="13.5703125" style="20" customWidth="1"/>
    <col min="4873" max="4873" width="18.28515625" style="20" customWidth="1"/>
    <col min="4874" max="5120" width="9.140625" style="20"/>
    <col min="5121" max="5121" width="10.28515625" style="20" customWidth="1"/>
    <col min="5122" max="5122" width="41.28515625" style="20" customWidth="1"/>
    <col min="5123" max="5123" width="18.28515625" style="20" customWidth="1"/>
    <col min="5124" max="5124" width="13.140625" style="20" customWidth="1"/>
    <col min="5125" max="5125" width="18.85546875" style="20" customWidth="1"/>
    <col min="5126" max="5126" width="12.85546875" style="20" customWidth="1"/>
    <col min="5127" max="5127" width="19.28515625" style="20" customWidth="1"/>
    <col min="5128" max="5128" width="13.5703125" style="20" customWidth="1"/>
    <col min="5129" max="5129" width="18.28515625" style="20" customWidth="1"/>
    <col min="5130" max="5376" width="9.140625" style="20"/>
    <col min="5377" max="5377" width="10.28515625" style="20" customWidth="1"/>
    <col min="5378" max="5378" width="41.28515625" style="20" customWidth="1"/>
    <col min="5379" max="5379" width="18.28515625" style="20" customWidth="1"/>
    <col min="5380" max="5380" width="13.140625" style="20" customWidth="1"/>
    <col min="5381" max="5381" width="18.85546875" style="20" customWidth="1"/>
    <col min="5382" max="5382" width="12.85546875" style="20" customWidth="1"/>
    <col min="5383" max="5383" width="19.28515625" style="20" customWidth="1"/>
    <col min="5384" max="5384" width="13.5703125" style="20" customWidth="1"/>
    <col min="5385" max="5385" width="18.28515625" style="20" customWidth="1"/>
    <col min="5386" max="5632" width="9.140625" style="20"/>
    <col min="5633" max="5633" width="10.28515625" style="20" customWidth="1"/>
    <col min="5634" max="5634" width="41.28515625" style="20" customWidth="1"/>
    <col min="5635" max="5635" width="18.28515625" style="20" customWidth="1"/>
    <col min="5636" max="5636" width="13.140625" style="20" customWidth="1"/>
    <col min="5637" max="5637" width="18.85546875" style="20" customWidth="1"/>
    <col min="5638" max="5638" width="12.85546875" style="20" customWidth="1"/>
    <col min="5639" max="5639" width="19.28515625" style="20" customWidth="1"/>
    <col min="5640" max="5640" width="13.5703125" style="20" customWidth="1"/>
    <col min="5641" max="5641" width="18.28515625" style="20" customWidth="1"/>
    <col min="5642" max="5888" width="9.140625" style="20"/>
    <col min="5889" max="5889" width="10.28515625" style="20" customWidth="1"/>
    <col min="5890" max="5890" width="41.28515625" style="20" customWidth="1"/>
    <col min="5891" max="5891" width="18.28515625" style="20" customWidth="1"/>
    <col min="5892" max="5892" width="13.140625" style="20" customWidth="1"/>
    <col min="5893" max="5893" width="18.85546875" style="20" customWidth="1"/>
    <col min="5894" max="5894" width="12.85546875" style="20" customWidth="1"/>
    <col min="5895" max="5895" width="19.28515625" style="20" customWidth="1"/>
    <col min="5896" max="5896" width="13.5703125" style="20" customWidth="1"/>
    <col min="5897" max="5897" width="18.28515625" style="20" customWidth="1"/>
    <col min="5898" max="6144" width="9.140625" style="20"/>
    <col min="6145" max="6145" width="10.28515625" style="20" customWidth="1"/>
    <col min="6146" max="6146" width="41.28515625" style="20" customWidth="1"/>
    <col min="6147" max="6147" width="18.28515625" style="20" customWidth="1"/>
    <col min="6148" max="6148" width="13.140625" style="20" customWidth="1"/>
    <col min="6149" max="6149" width="18.85546875" style="20" customWidth="1"/>
    <col min="6150" max="6150" width="12.85546875" style="20" customWidth="1"/>
    <col min="6151" max="6151" width="19.28515625" style="20" customWidth="1"/>
    <col min="6152" max="6152" width="13.5703125" style="20" customWidth="1"/>
    <col min="6153" max="6153" width="18.28515625" style="20" customWidth="1"/>
    <col min="6154" max="6400" width="9.140625" style="20"/>
    <col min="6401" max="6401" width="10.28515625" style="20" customWidth="1"/>
    <col min="6402" max="6402" width="41.28515625" style="20" customWidth="1"/>
    <col min="6403" max="6403" width="18.28515625" style="20" customWidth="1"/>
    <col min="6404" max="6404" width="13.140625" style="20" customWidth="1"/>
    <col min="6405" max="6405" width="18.85546875" style="20" customWidth="1"/>
    <col min="6406" max="6406" width="12.85546875" style="20" customWidth="1"/>
    <col min="6407" max="6407" width="19.28515625" style="20" customWidth="1"/>
    <col min="6408" max="6408" width="13.5703125" style="20" customWidth="1"/>
    <col min="6409" max="6409" width="18.28515625" style="20" customWidth="1"/>
    <col min="6410" max="6656" width="9.140625" style="20"/>
    <col min="6657" max="6657" width="10.28515625" style="20" customWidth="1"/>
    <col min="6658" max="6658" width="41.28515625" style="20" customWidth="1"/>
    <col min="6659" max="6659" width="18.28515625" style="20" customWidth="1"/>
    <col min="6660" max="6660" width="13.140625" style="20" customWidth="1"/>
    <col min="6661" max="6661" width="18.85546875" style="20" customWidth="1"/>
    <col min="6662" max="6662" width="12.85546875" style="20" customWidth="1"/>
    <col min="6663" max="6663" width="19.28515625" style="20" customWidth="1"/>
    <col min="6664" max="6664" width="13.5703125" style="20" customWidth="1"/>
    <col min="6665" max="6665" width="18.28515625" style="20" customWidth="1"/>
    <col min="6666" max="6912" width="9.140625" style="20"/>
    <col min="6913" max="6913" width="10.28515625" style="20" customWidth="1"/>
    <col min="6914" max="6914" width="41.28515625" style="20" customWidth="1"/>
    <col min="6915" max="6915" width="18.28515625" style="20" customWidth="1"/>
    <col min="6916" max="6916" width="13.140625" style="20" customWidth="1"/>
    <col min="6917" max="6917" width="18.85546875" style="20" customWidth="1"/>
    <col min="6918" max="6918" width="12.85546875" style="20" customWidth="1"/>
    <col min="6919" max="6919" width="19.28515625" style="20" customWidth="1"/>
    <col min="6920" max="6920" width="13.5703125" style="20" customWidth="1"/>
    <col min="6921" max="6921" width="18.28515625" style="20" customWidth="1"/>
    <col min="6922" max="7168" width="9.140625" style="20"/>
    <col min="7169" max="7169" width="10.28515625" style="20" customWidth="1"/>
    <col min="7170" max="7170" width="41.28515625" style="20" customWidth="1"/>
    <col min="7171" max="7171" width="18.28515625" style="20" customWidth="1"/>
    <col min="7172" max="7172" width="13.140625" style="20" customWidth="1"/>
    <col min="7173" max="7173" width="18.85546875" style="20" customWidth="1"/>
    <col min="7174" max="7174" width="12.85546875" style="20" customWidth="1"/>
    <col min="7175" max="7175" width="19.28515625" style="20" customWidth="1"/>
    <col min="7176" max="7176" width="13.5703125" style="20" customWidth="1"/>
    <col min="7177" max="7177" width="18.28515625" style="20" customWidth="1"/>
    <col min="7178" max="7424" width="9.140625" style="20"/>
    <col min="7425" max="7425" width="10.28515625" style="20" customWidth="1"/>
    <col min="7426" max="7426" width="41.28515625" style="20" customWidth="1"/>
    <col min="7427" max="7427" width="18.28515625" style="20" customWidth="1"/>
    <col min="7428" max="7428" width="13.140625" style="20" customWidth="1"/>
    <col min="7429" max="7429" width="18.85546875" style="20" customWidth="1"/>
    <col min="7430" max="7430" width="12.85546875" style="20" customWidth="1"/>
    <col min="7431" max="7431" width="19.28515625" style="20" customWidth="1"/>
    <col min="7432" max="7432" width="13.5703125" style="20" customWidth="1"/>
    <col min="7433" max="7433" width="18.28515625" style="20" customWidth="1"/>
    <col min="7434" max="7680" width="9.140625" style="20"/>
    <col min="7681" max="7681" width="10.28515625" style="20" customWidth="1"/>
    <col min="7682" max="7682" width="41.28515625" style="20" customWidth="1"/>
    <col min="7683" max="7683" width="18.28515625" style="20" customWidth="1"/>
    <col min="7684" max="7684" width="13.140625" style="20" customWidth="1"/>
    <col min="7685" max="7685" width="18.85546875" style="20" customWidth="1"/>
    <col min="7686" max="7686" width="12.85546875" style="20" customWidth="1"/>
    <col min="7687" max="7687" width="19.28515625" style="20" customWidth="1"/>
    <col min="7688" max="7688" width="13.5703125" style="20" customWidth="1"/>
    <col min="7689" max="7689" width="18.28515625" style="20" customWidth="1"/>
    <col min="7690" max="7936" width="9.140625" style="20"/>
    <col min="7937" max="7937" width="10.28515625" style="20" customWidth="1"/>
    <col min="7938" max="7938" width="41.28515625" style="20" customWidth="1"/>
    <col min="7939" max="7939" width="18.28515625" style="20" customWidth="1"/>
    <col min="7940" max="7940" width="13.140625" style="20" customWidth="1"/>
    <col min="7941" max="7941" width="18.85546875" style="20" customWidth="1"/>
    <col min="7942" max="7942" width="12.85546875" style="20" customWidth="1"/>
    <col min="7943" max="7943" width="19.28515625" style="20" customWidth="1"/>
    <col min="7944" max="7944" width="13.5703125" style="20" customWidth="1"/>
    <col min="7945" max="7945" width="18.28515625" style="20" customWidth="1"/>
    <col min="7946" max="8192" width="9.140625" style="20"/>
    <col min="8193" max="8193" width="10.28515625" style="20" customWidth="1"/>
    <col min="8194" max="8194" width="41.28515625" style="20" customWidth="1"/>
    <col min="8195" max="8195" width="18.28515625" style="20" customWidth="1"/>
    <col min="8196" max="8196" width="13.140625" style="20" customWidth="1"/>
    <col min="8197" max="8197" width="18.85546875" style="20" customWidth="1"/>
    <col min="8198" max="8198" width="12.85546875" style="20" customWidth="1"/>
    <col min="8199" max="8199" width="19.28515625" style="20" customWidth="1"/>
    <col min="8200" max="8200" width="13.5703125" style="20" customWidth="1"/>
    <col min="8201" max="8201" width="18.28515625" style="20" customWidth="1"/>
    <col min="8202" max="8448" width="9.140625" style="20"/>
    <col min="8449" max="8449" width="10.28515625" style="20" customWidth="1"/>
    <col min="8450" max="8450" width="41.28515625" style="20" customWidth="1"/>
    <col min="8451" max="8451" width="18.28515625" style="20" customWidth="1"/>
    <col min="8452" max="8452" width="13.140625" style="20" customWidth="1"/>
    <col min="8453" max="8453" width="18.85546875" style="20" customWidth="1"/>
    <col min="8454" max="8454" width="12.85546875" style="20" customWidth="1"/>
    <col min="8455" max="8455" width="19.28515625" style="20" customWidth="1"/>
    <col min="8456" max="8456" width="13.5703125" style="20" customWidth="1"/>
    <col min="8457" max="8457" width="18.28515625" style="20" customWidth="1"/>
    <col min="8458" max="8704" width="9.140625" style="20"/>
    <col min="8705" max="8705" width="10.28515625" style="20" customWidth="1"/>
    <col min="8706" max="8706" width="41.28515625" style="20" customWidth="1"/>
    <col min="8707" max="8707" width="18.28515625" style="20" customWidth="1"/>
    <col min="8708" max="8708" width="13.140625" style="20" customWidth="1"/>
    <col min="8709" max="8709" width="18.85546875" style="20" customWidth="1"/>
    <col min="8710" max="8710" width="12.85546875" style="20" customWidth="1"/>
    <col min="8711" max="8711" width="19.28515625" style="20" customWidth="1"/>
    <col min="8712" max="8712" width="13.5703125" style="20" customWidth="1"/>
    <col min="8713" max="8713" width="18.28515625" style="20" customWidth="1"/>
    <col min="8714" max="8960" width="9.140625" style="20"/>
    <col min="8961" max="8961" width="10.28515625" style="20" customWidth="1"/>
    <col min="8962" max="8962" width="41.28515625" style="20" customWidth="1"/>
    <col min="8963" max="8963" width="18.28515625" style="20" customWidth="1"/>
    <col min="8964" max="8964" width="13.140625" style="20" customWidth="1"/>
    <col min="8965" max="8965" width="18.85546875" style="20" customWidth="1"/>
    <col min="8966" max="8966" width="12.85546875" style="20" customWidth="1"/>
    <col min="8967" max="8967" width="19.28515625" style="20" customWidth="1"/>
    <col min="8968" max="8968" width="13.5703125" style="20" customWidth="1"/>
    <col min="8969" max="8969" width="18.28515625" style="20" customWidth="1"/>
    <col min="8970" max="9216" width="9.140625" style="20"/>
    <col min="9217" max="9217" width="10.28515625" style="20" customWidth="1"/>
    <col min="9218" max="9218" width="41.28515625" style="20" customWidth="1"/>
    <col min="9219" max="9219" width="18.28515625" style="20" customWidth="1"/>
    <col min="9220" max="9220" width="13.140625" style="20" customWidth="1"/>
    <col min="9221" max="9221" width="18.85546875" style="20" customWidth="1"/>
    <col min="9222" max="9222" width="12.85546875" style="20" customWidth="1"/>
    <col min="9223" max="9223" width="19.28515625" style="20" customWidth="1"/>
    <col min="9224" max="9224" width="13.5703125" style="20" customWidth="1"/>
    <col min="9225" max="9225" width="18.28515625" style="20" customWidth="1"/>
    <col min="9226" max="9472" width="9.140625" style="20"/>
    <col min="9473" max="9473" width="10.28515625" style="20" customWidth="1"/>
    <col min="9474" max="9474" width="41.28515625" style="20" customWidth="1"/>
    <col min="9475" max="9475" width="18.28515625" style="20" customWidth="1"/>
    <col min="9476" max="9476" width="13.140625" style="20" customWidth="1"/>
    <col min="9477" max="9477" width="18.85546875" style="20" customWidth="1"/>
    <col min="9478" max="9478" width="12.85546875" style="20" customWidth="1"/>
    <col min="9479" max="9479" width="19.28515625" style="20" customWidth="1"/>
    <col min="9480" max="9480" width="13.5703125" style="20" customWidth="1"/>
    <col min="9481" max="9481" width="18.28515625" style="20" customWidth="1"/>
    <col min="9482" max="9728" width="9.140625" style="20"/>
    <col min="9729" max="9729" width="10.28515625" style="20" customWidth="1"/>
    <col min="9730" max="9730" width="41.28515625" style="20" customWidth="1"/>
    <col min="9731" max="9731" width="18.28515625" style="20" customWidth="1"/>
    <col min="9732" max="9732" width="13.140625" style="20" customWidth="1"/>
    <col min="9733" max="9733" width="18.85546875" style="20" customWidth="1"/>
    <col min="9734" max="9734" width="12.85546875" style="20" customWidth="1"/>
    <col min="9735" max="9735" width="19.28515625" style="20" customWidth="1"/>
    <col min="9736" max="9736" width="13.5703125" style="20" customWidth="1"/>
    <col min="9737" max="9737" width="18.28515625" style="20" customWidth="1"/>
    <col min="9738" max="9984" width="9.140625" style="20"/>
    <col min="9985" max="9985" width="10.28515625" style="20" customWidth="1"/>
    <col min="9986" max="9986" width="41.28515625" style="20" customWidth="1"/>
    <col min="9987" max="9987" width="18.28515625" style="20" customWidth="1"/>
    <col min="9988" max="9988" width="13.140625" style="20" customWidth="1"/>
    <col min="9989" max="9989" width="18.85546875" style="20" customWidth="1"/>
    <col min="9990" max="9990" width="12.85546875" style="20" customWidth="1"/>
    <col min="9991" max="9991" width="19.28515625" style="20" customWidth="1"/>
    <col min="9992" max="9992" width="13.5703125" style="20" customWidth="1"/>
    <col min="9993" max="9993" width="18.28515625" style="20" customWidth="1"/>
    <col min="9994" max="10240" width="9.140625" style="20"/>
    <col min="10241" max="10241" width="10.28515625" style="20" customWidth="1"/>
    <col min="10242" max="10242" width="41.28515625" style="20" customWidth="1"/>
    <col min="10243" max="10243" width="18.28515625" style="20" customWidth="1"/>
    <col min="10244" max="10244" width="13.140625" style="20" customWidth="1"/>
    <col min="10245" max="10245" width="18.85546875" style="20" customWidth="1"/>
    <col min="10246" max="10246" width="12.85546875" style="20" customWidth="1"/>
    <col min="10247" max="10247" width="19.28515625" style="20" customWidth="1"/>
    <col min="10248" max="10248" width="13.5703125" style="20" customWidth="1"/>
    <col min="10249" max="10249" width="18.28515625" style="20" customWidth="1"/>
    <col min="10250" max="10496" width="9.140625" style="20"/>
    <col min="10497" max="10497" width="10.28515625" style="20" customWidth="1"/>
    <col min="10498" max="10498" width="41.28515625" style="20" customWidth="1"/>
    <col min="10499" max="10499" width="18.28515625" style="20" customWidth="1"/>
    <col min="10500" max="10500" width="13.140625" style="20" customWidth="1"/>
    <col min="10501" max="10501" width="18.85546875" style="20" customWidth="1"/>
    <col min="10502" max="10502" width="12.85546875" style="20" customWidth="1"/>
    <col min="10503" max="10503" width="19.28515625" style="20" customWidth="1"/>
    <col min="10504" max="10504" width="13.5703125" style="20" customWidth="1"/>
    <col min="10505" max="10505" width="18.28515625" style="20" customWidth="1"/>
    <col min="10506" max="10752" width="9.140625" style="20"/>
    <col min="10753" max="10753" width="10.28515625" style="20" customWidth="1"/>
    <col min="10754" max="10754" width="41.28515625" style="20" customWidth="1"/>
    <col min="10755" max="10755" width="18.28515625" style="20" customWidth="1"/>
    <col min="10756" max="10756" width="13.140625" style="20" customWidth="1"/>
    <col min="10757" max="10757" width="18.85546875" style="20" customWidth="1"/>
    <col min="10758" max="10758" width="12.85546875" style="20" customWidth="1"/>
    <col min="10759" max="10759" width="19.28515625" style="20" customWidth="1"/>
    <col min="10760" max="10760" width="13.5703125" style="20" customWidth="1"/>
    <col min="10761" max="10761" width="18.28515625" style="20" customWidth="1"/>
    <col min="10762" max="11008" width="9.140625" style="20"/>
    <col min="11009" max="11009" width="10.28515625" style="20" customWidth="1"/>
    <col min="11010" max="11010" width="41.28515625" style="20" customWidth="1"/>
    <col min="11011" max="11011" width="18.28515625" style="20" customWidth="1"/>
    <col min="11012" max="11012" width="13.140625" style="20" customWidth="1"/>
    <col min="11013" max="11013" width="18.85546875" style="20" customWidth="1"/>
    <col min="11014" max="11014" width="12.85546875" style="20" customWidth="1"/>
    <col min="11015" max="11015" width="19.28515625" style="20" customWidth="1"/>
    <col min="11016" max="11016" width="13.5703125" style="20" customWidth="1"/>
    <col min="11017" max="11017" width="18.28515625" style="20" customWidth="1"/>
    <col min="11018" max="11264" width="9.140625" style="20"/>
    <col min="11265" max="11265" width="10.28515625" style="20" customWidth="1"/>
    <col min="11266" max="11266" width="41.28515625" style="20" customWidth="1"/>
    <col min="11267" max="11267" width="18.28515625" style="20" customWidth="1"/>
    <col min="11268" max="11268" width="13.140625" style="20" customWidth="1"/>
    <col min="11269" max="11269" width="18.85546875" style="20" customWidth="1"/>
    <col min="11270" max="11270" width="12.85546875" style="20" customWidth="1"/>
    <col min="11271" max="11271" width="19.28515625" style="20" customWidth="1"/>
    <col min="11272" max="11272" width="13.5703125" style="20" customWidth="1"/>
    <col min="11273" max="11273" width="18.28515625" style="20" customWidth="1"/>
    <col min="11274" max="11520" width="9.140625" style="20"/>
    <col min="11521" max="11521" width="10.28515625" style="20" customWidth="1"/>
    <col min="11522" max="11522" width="41.28515625" style="20" customWidth="1"/>
    <col min="11523" max="11523" width="18.28515625" style="20" customWidth="1"/>
    <col min="11524" max="11524" width="13.140625" style="20" customWidth="1"/>
    <col min="11525" max="11525" width="18.85546875" style="20" customWidth="1"/>
    <col min="11526" max="11526" width="12.85546875" style="20" customWidth="1"/>
    <col min="11527" max="11527" width="19.28515625" style="20" customWidth="1"/>
    <col min="11528" max="11528" width="13.5703125" style="20" customWidth="1"/>
    <col min="11529" max="11529" width="18.28515625" style="20" customWidth="1"/>
    <col min="11530" max="11776" width="9.140625" style="20"/>
    <col min="11777" max="11777" width="10.28515625" style="20" customWidth="1"/>
    <col min="11778" max="11778" width="41.28515625" style="20" customWidth="1"/>
    <col min="11779" max="11779" width="18.28515625" style="20" customWidth="1"/>
    <col min="11780" max="11780" width="13.140625" style="20" customWidth="1"/>
    <col min="11781" max="11781" width="18.85546875" style="20" customWidth="1"/>
    <col min="11782" max="11782" width="12.85546875" style="20" customWidth="1"/>
    <col min="11783" max="11783" width="19.28515625" style="20" customWidth="1"/>
    <col min="11784" max="11784" width="13.5703125" style="20" customWidth="1"/>
    <col min="11785" max="11785" width="18.28515625" style="20" customWidth="1"/>
    <col min="11786" max="12032" width="9.140625" style="20"/>
    <col min="12033" max="12033" width="10.28515625" style="20" customWidth="1"/>
    <col min="12034" max="12034" width="41.28515625" style="20" customWidth="1"/>
    <col min="12035" max="12035" width="18.28515625" style="20" customWidth="1"/>
    <col min="12036" max="12036" width="13.140625" style="20" customWidth="1"/>
    <col min="12037" max="12037" width="18.85546875" style="20" customWidth="1"/>
    <col min="12038" max="12038" width="12.85546875" style="20" customWidth="1"/>
    <col min="12039" max="12039" width="19.28515625" style="20" customWidth="1"/>
    <col min="12040" max="12040" width="13.5703125" style="20" customWidth="1"/>
    <col min="12041" max="12041" width="18.28515625" style="20" customWidth="1"/>
    <col min="12042" max="12288" width="9.140625" style="20"/>
    <col min="12289" max="12289" width="10.28515625" style="20" customWidth="1"/>
    <col min="12290" max="12290" width="41.28515625" style="20" customWidth="1"/>
    <col min="12291" max="12291" width="18.28515625" style="20" customWidth="1"/>
    <col min="12292" max="12292" width="13.140625" style="20" customWidth="1"/>
    <col min="12293" max="12293" width="18.85546875" style="20" customWidth="1"/>
    <col min="12294" max="12294" width="12.85546875" style="20" customWidth="1"/>
    <col min="12295" max="12295" width="19.28515625" style="20" customWidth="1"/>
    <col min="12296" max="12296" width="13.5703125" style="20" customWidth="1"/>
    <col min="12297" max="12297" width="18.28515625" style="20" customWidth="1"/>
    <col min="12298" max="12544" width="9.140625" style="20"/>
    <col min="12545" max="12545" width="10.28515625" style="20" customWidth="1"/>
    <col min="12546" max="12546" width="41.28515625" style="20" customWidth="1"/>
    <col min="12547" max="12547" width="18.28515625" style="20" customWidth="1"/>
    <col min="12548" max="12548" width="13.140625" style="20" customWidth="1"/>
    <col min="12549" max="12549" width="18.85546875" style="20" customWidth="1"/>
    <col min="12550" max="12550" width="12.85546875" style="20" customWidth="1"/>
    <col min="12551" max="12551" width="19.28515625" style="20" customWidth="1"/>
    <col min="12552" max="12552" width="13.5703125" style="20" customWidth="1"/>
    <col min="12553" max="12553" width="18.28515625" style="20" customWidth="1"/>
    <col min="12554" max="12800" width="9.140625" style="20"/>
    <col min="12801" max="12801" width="10.28515625" style="20" customWidth="1"/>
    <col min="12802" max="12802" width="41.28515625" style="20" customWidth="1"/>
    <col min="12803" max="12803" width="18.28515625" style="20" customWidth="1"/>
    <col min="12804" max="12804" width="13.140625" style="20" customWidth="1"/>
    <col min="12805" max="12805" width="18.85546875" style="20" customWidth="1"/>
    <col min="12806" max="12806" width="12.85546875" style="20" customWidth="1"/>
    <col min="12807" max="12807" width="19.28515625" style="20" customWidth="1"/>
    <col min="12808" max="12808" width="13.5703125" style="20" customWidth="1"/>
    <col min="12809" max="12809" width="18.28515625" style="20" customWidth="1"/>
    <col min="12810" max="13056" width="9.140625" style="20"/>
    <col min="13057" max="13057" width="10.28515625" style="20" customWidth="1"/>
    <col min="13058" max="13058" width="41.28515625" style="20" customWidth="1"/>
    <col min="13059" max="13059" width="18.28515625" style="20" customWidth="1"/>
    <col min="13060" max="13060" width="13.140625" style="20" customWidth="1"/>
    <col min="13061" max="13061" width="18.85546875" style="20" customWidth="1"/>
    <col min="13062" max="13062" width="12.85546875" style="20" customWidth="1"/>
    <col min="13063" max="13063" width="19.28515625" style="20" customWidth="1"/>
    <col min="13064" max="13064" width="13.5703125" style="20" customWidth="1"/>
    <col min="13065" max="13065" width="18.28515625" style="20" customWidth="1"/>
    <col min="13066" max="13312" width="9.140625" style="20"/>
    <col min="13313" max="13313" width="10.28515625" style="20" customWidth="1"/>
    <col min="13314" max="13314" width="41.28515625" style="20" customWidth="1"/>
    <col min="13315" max="13315" width="18.28515625" style="20" customWidth="1"/>
    <col min="13316" max="13316" width="13.140625" style="20" customWidth="1"/>
    <col min="13317" max="13317" width="18.85546875" style="20" customWidth="1"/>
    <col min="13318" max="13318" width="12.85546875" style="20" customWidth="1"/>
    <col min="13319" max="13319" width="19.28515625" style="20" customWidth="1"/>
    <col min="13320" max="13320" width="13.5703125" style="20" customWidth="1"/>
    <col min="13321" max="13321" width="18.28515625" style="20" customWidth="1"/>
    <col min="13322" max="13568" width="9.140625" style="20"/>
    <col min="13569" max="13569" width="10.28515625" style="20" customWidth="1"/>
    <col min="13570" max="13570" width="41.28515625" style="20" customWidth="1"/>
    <col min="13571" max="13571" width="18.28515625" style="20" customWidth="1"/>
    <col min="13572" max="13572" width="13.140625" style="20" customWidth="1"/>
    <col min="13573" max="13573" width="18.85546875" style="20" customWidth="1"/>
    <col min="13574" max="13574" width="12.85546875" style="20" customWidth="1"/>
    <col min="13575" max="13575" width="19.28515625" style="20" customWidth="1"/>
    <col min="13576" max="13576" width="13.5703125" style="20" customWidth="1"/>
    <col min="13577" max="13577" width="18.28515625" style="20" customWidth="1"/>
    <col min="13578" max="13824" width="9.140625" style="20"/>
    <col min="13825" max="13825" width="10.28515625" style="20" customWidth="1"/>
    <col min="13826" max="13826" width="41.28515625" style="20" customWidth="1"/>
    <col min="13827" max="13827" width="18.28515625" style="20" customWidth="1"/>
    <col min="13828" max="13828" width="13.140625" style="20" customWidth="1"/>
    <col min="13829" max="13829" width="18.85546875" style="20" customWidth="1"/>
    <col min="13830" max="13830" width="12.85546875" style="20" customWidth="1"/>
    <col min="13831" max="13831" width="19.28515625" style="20" customWidth="1"/>
    <col min="13832" max="13832" width="13.5703125" style="20" customWidth="1"/>
    <col min="13833" max="13833" width="18.28515625" style="20" customWidth="1"/>
    <col min="13834" max="14080" width="9.140625" style="20"/>
    <col min="14081" max="14081" width="10.28515625" style="20" customWidth="1"/>
    <col min="14082" max="14082" width="41.28515625" style="20" customWidth="1"/>
    <col min="14083" max="14083" width="18.28515625" style="20" customWidth="1"/>
    <col min="14084" max="14084" width="13.140625" style="20" customWidth="1"/>
    <col min="14085" max="14085" width="18.85546875" style="20" customWidth="1"/>
    <col min="14086" max="14086" width="12.85546875" style="20" customWidth="1"/>
    <col min="14087" max="14087" width="19.28515625" style="20" customWidth="1"/>
    <col min="14088" max="14088" width="13.5703125" style="20" customWidth="1"/>
    <col min="14089" max="14089" width="18.28515625" style="20" customWidth="1"/>
    <col min="14090" max="14336" width="9.140625" style="20"/>
    <col min="14337" max="14337" width="10.28515625" style="20" customWidth="1"/>
    <col min="14338" max="14338" width="41.28515625" style="20" customWidth="1"/>
    <col min="14339" max="14339" width="18.28515625" style="20" customWidth="1"/>
    <col min="14340" max="14340" width="13.140625" style="20" customWidth="1"/>
    <col min="14341" max="14341" width="18.85546875" style="20" customWidth="1"/>
    <col min="14342" max="14342" width="12.85546875" style="20" customWidth="1"/>
    <col min="14343" max="14343" width="19.28515625" style="20" customWidth="1"/>
    <col min="14344" max="14344" width="13.5703125" style="20" customWidth="1"/>
    <col min="14345" max="14345" width="18.28515625" style="20" customWidth="1"/>
    <col min="14346" max="14592" width="9.140625" style="20"/>
    <col min="14593" max="14593" width="10.28515625" style="20" customWidth="1"/>
    <col min="14594" max="14594" width="41.28515625" style="20" customWidth="1"/>
    <col min="14595" max="14595" width="18.28515625" style="20" customWidth="1"/>
    <col min="14596" max="14596" width="13.140625" style="20" customWidth="1"/>
    <col min="14597" max="14597" width="18.85546875" style="20" customWidth="1"/>
    <col min="14598" max="14598" width="12.85546875" style="20" customWidth="1"/>
    <col min="14599" max="14599" width="19.28515625" style="20" customWidth="1"/>
    <col min="14600" max="14600" width="13.5703125" style="20" customWidth="1"/>
    <col min="14601" max="14601" width="18.28515625" style="20" customWidth="1"/>
    <col min="14602" max="14848" width="9.140625" style="20"/>
    <col min="14849" max="14849" width="10.28515625" style="20" customWidth="1"/>
    <col min="14850" max="14850" width="41.28515625" style="20" customWidth="1"/>
    <col min="14851" max="14851" width="18.28515625" style="20" customWidth="1"/>
    <col min="14852" max="14852" width="13.140625" style="20" customWidth="1"/>
    <col min="14853" max="14853" width="18.85546875" style="20" customWidth="1"/>
    <col min="14854" max="14854" width="12.85546875" style="20" customWidth="1"/>
    <col min="14855" max="14855" width="19.28515625" style="20" customWidth="1"/>
    <col min="14856" max="14856" width="13.5703125" style="20" customWidth="1"/>
    <col min="14857" max="14857" width="18.28515625" style="20" customWidth="1"/>
    <col min="14858" max="15104" width="9.140625" style="20"/>
    <col min="15105" max="15105" width="10.28515625" style="20" customWidth="1"/>
    <col min="15106" max="15106" width="41.28515625" style="20" customWidth="1"/>
    <col min="15107" max="15107" width="18.28515625" style="20" customWidth="1"/>
    <col min="15108" max="15108" width="13.140625" style="20" customWidth="1"/>
    <col min="15109" max="15109" width="18.85546875" style="20" customWidth="1"/>
    <col min="15110" max="15110" width="12.85546875" style="20" customWidth="1"/>
    <col min="15111" max="15111" width="19.28515625" style="20" customWidth="1"/>
    <col min="15112" max="15112" width="13.5703125" style="20" customWidth="1"/>
    <col min="15113" max="15113" width="18.28515625" style="20" customWidth="1"/>
    <col min="15114" max="15360" width="9.140625" style="20"/>
    <col min="15361" max="15361" width="10.28515625" style="20" customWidth="1"/>
    <col min="15362" max="15362" width="41.28515625" style="20" customWidth="1"/>
    <col min="15363" max="15363" width="18.28515625" style="20" customWidth="1"/>
    <col min="15364" max="15364" width="13.140625" style="20" customWidth="1"/>
    <col min="15365" max="15365" width="18.85546875" style="20" customWidth="1"/>
    <col min="15366" max="15366" width="12.85546875" style="20" customWidth="1"/>
    <col min="15367" max="15367" width="19.28515625" style="20" customWidth="1"/>
    <col min="15368" max="15368" width="13.5703125" style="20" customWidth="1"/>
    <col min="15369" max="15369" width="18.28515625" style="20" customWidth="1"/>
    <col min="15370" max="15616" width="9.140625" style="20"/>
    <col min="15617" max="15617" width="10.28515625" style="20" customWidth="1"/>
    <col min="15618" max="15618" width="41.28515625" style="20" customWidth="1"/>
    <col min="15619" max="15619" width="18.28515625" style="20" customWidth="1"/>
    <col min="15620" max="15620" width="13.140625" style="20" customWidth="1"/>
    <col min="15621" max="15621" width="18.85546875" style="20" customWidth="1"/>
    <col min="15622" max="15622" width="12.85546875" style="20" customWidth="1"/>
    <col min="15623" max="15623" width="19.28515625" style="20" customWidth="1"/>
    <col min="15624" max="15624" width="13.5703125" style="20" customWidth="1"/>
    <col min="15625" max="15625" width="18.28515625" style="20" customWidth="1"/>
    <col min="15626" max="15872" width="9.140625" style="20"/>
    <col min="15873" max="15873" width="10.28515625" style="20" customWidth="1"/>
    <col min="15874" max="15874" width="41.28515625" style="20" customWidth="1"/>
    <col min="15875" max="15875" width="18.28515625" style="20" customWidth="1"/>
    <col min="15876" max="15876" width="13.140625" style="20" customWidth="1"/>
    <col min="15877" max="15877" width="18.85546875" style="20" customWidth="1"/>
    <col min="15878" max="15878" width="12.85546875" style="20" customWidth="1"/>
    <col min="15879" max="15879" width="19.28515625" style="20" customWidth="1"/>
    <col min="15880" max="15880" width="13.5703125" style="20" customWidth="1"/>
    <col min="15881" max="15881" width="18.28515625" style="20" customWidth="1"/>
    <col min="15882" max="16128" width="9.140625" style="20"/>
    <col min="16129" max="16129" width="10.28515625" style="20" customWidth="1"/>
    <col min="16130" max="16130" width="41.28515625" style="20" customWidth="1"/>
    <col min="16131" max="16131" width="18.28515625" style="20" customWidth="1"/>
    <col min="16132" max="16132" width="13.140625" style="20" customWidth="1"/>
    <col min="16133" max="16133" width="18.85546875" style="20" customWidth="1"/>
    <col min="16134" max="16134" width="12.85546875" style="20" customWidth="1"/>
    <col min="16135" max="16135" width="19.28515625" style="20" customWidth="1"/>
    <col min="16136" max="16136" width="13.5703125" style="20" customWidth="1"/>
    <col min="16137" max="16137" width="18.28515625" style="20" customWidth="1"/>
    <col min="16138" max="16384" width="9.140625" style="20"/>
  </cols>
  <sheetData>
    <row r="1" spans="1:9" ht="15.75">
      <c r="A1" s="425"/>
      <c r="B1" s="215"/>
      <c r="C1" s="215"/>
      <c r="D1" s="215"/>
      <c r="E1" s="215"/>
      <c r="F1" s="215"/>
      <c r="G1" s="215"/>
      <c r="H1" s="215"/>
      <c r="I1" s="184" t="s">
        <v>595</v>
      </c>
    </row>
    <row r="2" spans="1:9" ht="20.25">
      <c r="A2" s="425"/>
      <c r="B2" s="1131" t="s">
        <v>27</v>
      </c>
      <c r="C2" s="1131"/>
      <c r="D2" s="1131"/>
      <c r="E2" s="1131"/>
      <c r="F2" s="1131"/>
      <c r="G2" s="1131"/>
      <c r="H2" s="1131"/>
      <c r="I2" s="217"/>
    </row>
    <row r="3" spans="1:9" ht="10.5" customHeight="1">
      <c r="A3" s="426"/>
      <c r="B3" s="1131"/>
      <c r="C3" s="1131"/>
      <c r="D3" s="1131"/>
      <c r="E3" s="1131"/>
      <c r="F3" s="1131"/>
      <c r="G3" s="218"/>
      <c r="H3" s="218"/>
      <c r="I3" s="215"/>
    </row>
    <row r="4" spans="1:9" ht="18" customHeight="1">
      <c r="A4" s="427" t="s">
        <v>662</v>
      </c>
      <c r="B4" s="228"/>
      <c r="C4" s="228"/>
      <c r="D4" s="228"/>
      <c r="E4" s="219"/>
      <c r="F4" s="219"/>
      <c r="G4" s="219"/>
      <c r="H4" s="215"/>
      <c r="I4" s="215"/>
    </row>
    <row r="5" spans="1:9" ht="15.75">
      <c r="A5" s="1138" t="s">
        <v>651</v>
      </c>
      <c r="B5" s="1138"/>
      <c r="C5" s="219"/>
      <c r="D5" s="219"/>
      <c r="E5" s="219"/>
      <c r="F5" s="219"/>
      <c r="G5" s="219"/>
      <c r="H5" s="219"/>
      <c r="I5" s="215"/>
    </row>
    <row r="6" spans="1:9" ht="10.5" customHeight="1">
      <c r="A6" s="428"/>
      <c r="B6" s="219"/>
      <c r="C6" s="1139"/>
      <c r="D6" s="1139"/>
      <c r="E6" s="219"/>
      <c r="F6" s="219"/>
      <c r="G6" s="220"/>
      <c r="H6" s="219"/>
      <c r="I6" s="215"/>
    </row>
    <row r="7" spans="1:9" ht="15.75">
      <c r="A7" s="429"/>
      <c r="B7" s="221" t="s">
        <v>214</v>
      </c>
      <c r="C7" s="1140" t="s">
        <v>657</v>
      </c>
      <c r="D7" s="1141"/>
      <c r="E7" s="1140" t="s">
        <v>658</v>
      </c>
      <c r="F7" s="1141"/>
      <c r="G7" s="1140" t="s">
        <v>28</v>
      </c>
      <c r="H7" s="1142"/>
      <c r="I7" s="1141"/>
    </row>
    <row r="8" spans="1:9" ht="54" customHeight="1">
      <c r="A8" s="1134" t="s">
        <v>29</v>
      </c>
      <c r="B8" s="1136" t="s">
        <v>30</v>
      </c>
      <c r="C8" s="222" t="s">
        <v>596</v>
      </c>
      <c r="D8" s="222" t="s">
        <v>597</v>
      </c>
      <c r="E8" s="222" t="s">
        <v>598</v>
      </c>
      <c r="F8" s="222" t="s">
        <v>599</v>
      </c>
      <c r="G8" s="222" t="s">
        <v>600</v>
      </c>
      <c r="H8" s="222" t="s">
        <v>597</v>
      </c>
      <c r="I8" s="223" t="s">
        <v>601</v>
      </c>
    </row>
    <row r="9" spans="1:9" ht="16.5" customHeight="1" thickBot="1">
      <c r="A9" s="1135"/>
      <c r="B9" s="1137"/>
      <c r="C9" s="410">
        <v>1</v>
      </c>
      <c r="D9" s="410">
        <v>2</v>
      </c>
      <c r="E9" s="410">
        <v>3</v>
      </c>
      <c r="F9" s="410">
        <v>4</v>
      </c>
      <c r="G9" s="410">
        <v>5</v>
      </c>
      <c r="H9" s="410">
        <v>6</v>
      </c>
      <c r="I9" s="411" t="s">
        <v>212</v>
      </c>
    </row>
    <row r="10" spans="1:9" ht="19.5" customHeight="1">
      <c r="A10" s="1135"/>
      <c r="B10" s="1137"/>
      <c r="C10" s="408" t="s">
        <v>23</v>
      </c>
      <c r="D10" s="408" t="s">
        <v>23</v>
      </c>
      <c r="E10" s="408" t="s">
        <v>23</v>
      </c>
      <c r="F10" s="408" t="s">
        <v>23</v>
      </c>
      <c r="G10" s="408" t="s">
        <v>23</v>
      </c>
      <c r="H10" s="408" t="s">
        <v>23</v>
      </c>
      <c r="I10" s="409" t="s">
        <v>7</v>
      </c>
    </row>
    <row r="11" spans="1:9" s="420" customFormat="1" ht="16.5" customHeight="1">
      <c r="A11" s="430">
        <v>22</v>
      </c>
      <c r="B11" s="419" t="s">
        <v>382</v>
      </c>
      <c r="C11" s="433">
        <v>8890940</v>
      </c>
      <c r="D11" s="433">
        <v>8329097</v>
      </c>
      <c r="E11" s="433"/>
      <c r="F11" s="435"/>
      <c r="G11" s="436">
        <f>C11+E11</f>
        <v>8890940</v>
      </c>
      <c r="H11" s="438">
        <f>D11+F11</f>
        <v>8329097</v>
      </c>
      <c r="I11" s="437">
        <f>H11/G11*100</f>
        <v>93.680724422839432</v>
      </c>
    </row>
    <row r="12" spans="1:9" s="420" customFormat="1" ht="19.5" customHeight="1">
      <c r="A12" s="431">
        <v>23</v>
      </c>
      <c r="B12" s="421" t="s">
        <v>653</v>
      </c>
      <c r="C12" s="434">
        <v>1000000</v>
      </c>
      <c r="D12" s="434">
        <v>208983</v>
      </c>
      <c r="E12" s="434"/>
      <c r="F12" s="434"/>
      <c r="G12" s="436">
        <f>C12+E12</f>
        <v>1000000</v>
      </c>
      <c r="H12" s="438">
        <f>D12+F12</f>
        <v>208983</v>
      </c>
      <c r="I12" s="437">
        <f>H12/G12*100</f>
        <v>20.898299999999999</v>
      </c>
    </row>
    <row r="13" spans="1:9" s="420" customFormat="1" ht="16.5" customHeight="1">
      <c r="A13" s="431">
        <v>24</v>
      </c>
      <c r="B13" s="422" t="s">
        <v>384</v>
      </c>
      <c r="C13" s="434" t="s">
        <v>649</v>
      </c>
      <c r="D13" s="434" t="s">
        <v>649</v>
      </c>
      <c r="E13" s="434" t="s">
        <v>649</v>
      </c>
      <c r="F13" s="434" t="s">
        <v>649</v>
      </c>
      <c r="G13" s="434" t="s">
        <v>649</v>
      </c>
      <c r="H13" s="434" t="s">
        <v>649</v>
      </c>
      <c r="I13" s="434" t="s">
        <v>649</v>
      </c>
    </row>
    <row r="14" spans="1:9" s="420" customFormat="1" ht="16.5" customHeight="1">
      <c r="A14" s="431">
        <v>25</v>
      </c>
      <c r="B14" s="422" t="s">
        <v>659</v>
      </c>
      <c r="C14" s="434" t="s">
        <v>649</v>
      </c>
      <c r="D14" s="434" t="s">
        <v>649</v>
      </c>
      <c r="E14" s="434" t="s">
        <v>649</v>
      </c>
      <c r="F14" s="434" t="s">
        <v>649</v>
      </c>
      <c r="G14" s="434" t="s">
        <v>649</v>
      </c>
      <c r="H14" s="434" t="s">
        <v>649</v>
      </c>
      <c r="I14" s="434" t="s">
        <v>649</v>
      </c>
    </row>
    <row r="15" spans="1:9" s="420" customFormat="1" ht="16.5" customHeight="1">
      <c r="A15" s="431">
        <v>26</v>
      </c>
      <c r="B15" s="422" t="s">
        <v>660</v>
      </c>
      <c r="C15" s="434" t="s">
        <v>649</v>
      </c>
      <c r="D15" s="434" t="s">
        <v>649</v>
      </c>
      <c r="E15" s="434" t="s">
        <v>649</v>
      </c>
      <c r="F15" s="434" t="s">
        <v>649</v>
      </c>
      <c r="G15" s="434" t="s">
        <v>649</v>
      </c>
      <c r="H15" s="434" t="s">
        <v>649</v>
      </c>
      <c r="I15" s="434" t="s">
        <v>649</v>
      </c>
    </row>
    <row r="16" spans="1:9" s="420" customFormat="1" ht="16.5" customHeight="1">
      <c r="A16" s="431">
        <v>27</v>
      </c>
      <c r="B16" s="422" t="s">
        <v>661</v>
      </c>
      <c r="C16" s="434" t="s">
        <v>649</v>
      </c>
      <c r="D16" s="434" t="s">
        <v>649</v>
      </c>
      <c r="E16" s="434" t="s">
        <v>649</v>
      </c>
      <c r="F16" s="434" t="s">
        <v>649</v>
      </c>
      <c r="G16" s="434" t="s">
        <v>649</v>
      </c>
      <c r="H16" s="434" t="s">
        <v>649</v>
      </c>
      <c r="I16" s="434" t="s">
        <v>649</v>
      </c>
    </row>
    <row r="17" spans="1:10" s="420" customFormat="1" ht="16.5" customHeight="1">
      <c r="A17" s="431">
        <v>28</v>
      </c>
      <c r="B17" s="422" t="s">
        <v>388</v>
      </c>
      <c r="C17" s="434" t="s">
        <v>649</v>
      </c>
      <c r="D17" s="434" t="s">
        <v>649</v>
      </c>
      <c r="E17" s="434" t="s">
        <v>649</v>
      </c>
      <c r="F17" s="434" t="s">
        <v>649</v>
      </c>
      <c r="G17" s="434" t="s">
        <v>649</v>
      </c>
      <c r="H17" s="434" t="s">
        <v>649</v>
      </c>
      <c r="I17" s="434" t="s">
        <v>649</v>
      </c>
    </row>
    <row r="18" spans="1:10" s="420" customFormat="1" ht="16.5" customHeight="1">
      <c r="A18" s="431">
        <v>29</v>
      </c>
      <c r="B18" s="422" t="s">
        <v>389</v>
      </c>
      <c r="C18" s="434" t="s">
        <v>649</v>
      </c>
      <c r="D18" s="434" t="s">
        <v>649</v>
      </c>
      <c r="E18" s="434" t="s">
        <v>649</v>
      </c>
      <c r="F18" s="434" t="s">
        <v>649</v>
      </c>
      <c r="G18" s="434" t="s">
        <v>649</v>
      </c>
      <c r="H18" s="434" t="s">
        <v>649</v>
      </c>
      <c r="I18" s="434" t="s">
        <v>649</v>
      </c>
    </row>
    <row r="19" spans="1:10" s="420" customFormat="1" ht="16.5" customHeight="1">
      <c r="A19" s="431">
        <v>30</v>
      </c>
      <c r="B19" s="422" t="s">
        <v>390</v>
      </c>
      <c r="C19" s="434" t="s">
        <v>649</v>
      </c>
      <c r="D19" s="434" t="s">
        <v>649</v>
      </c>
      <c r="E19" s="434" t="s">
        <v>649</v>
      </c>
      <c r="F19" s="434" t="s">
        <v>649</v>
      </c>
      <c r="G19" s="434" t="s">
        <v>649</v>
      </c>
      <c r="H19" s="434" t="s">
        <v>649</v>
      </c>
      <c r="I19" s="434" t="s">
        <v>649</v>
      </c>
    </row>
    <row r="20" spans="1:10" s="420" customFormat="1" ht="16.5" customHeight="1">
      <c r="A20" s="431">
        <v>31</v>
      </c>
      <c r="B20" s="422" t="s">
        <v>391</v>
      </c>
      <c r="C20" s="434" t="s">
        <v>649</v>
      </c>
      <c r="D20" s="434" t="s">
        <v>649</v>
      </c>
      <c r="E20" s="434" t="s">
        <v>649</v>
      </c>
      <c r="F20" s="434" t="s">
        <v>649</v>
      </c>
      <c r="G20" s="434" t="s">
        <v>649</v>
      </c>
      <c r="H20" s="434" t="s">
        <v>649</v>
      </c>
      <c r="I20" s="434" t="s">
        <v>649</v>
      </c>
    </row>
    <row r="21" spans="1:10" s="420" customFormat="1" ht="16.5" customHeight="1">
      <c r="A21" s="431">
        <v>32</v>
      </c>
      <c r="B21" s="422" t="s">
        <v>392</v>
      </c>
      <c r="C21" s="434" t="s">
        <v>649</v>
      </c>
      <c r="D21" s="434" t="s">
        <v>649</v>
      </c>
      <c r="E21" s="434" t="s">
        <v>649</v>
      </c>
      <c r="F21" s="434" t="s">
        <v>649</v>
      </c>
      <c r="G21" s="434" t="s">
        <v>649</v>
      </c>
      <c r="H21" s="434" t="s">
        <v>649</v>
      </c>
      <c r="I21" s="434" t="s">
        <v>649</v>
      </c>
    </row>
    <row r="22" spans="1:10" s="420" customFormat="1" ht="16.5" customHeight="1">
      <c r="A22" s="431">
        <v>33</v>
      </c>
      <c r="B22" s="422" t="s">
        <v>393</v>
      </c>
      <c r="C22" s="434" t="s">
        <v>649</v>
      </c>
      <c r="D22" s="434" t="s">
        <v>649</v>
      </c>
      <c r="E22" s="434" t="s">
        <v>649</v>
      </c>
      <c r="F22" s="434" t="s">
        <v>649</v>
      </c>
      <c r="G22" s="434" t="s">
        <v>649</v>
      </c>
      <c r="H22" s="434" t="s">
        <v>649</v>
      </c>
      <c r="I22" s="434" t="s">
        <v>649</v>
      </c>
    </row>
    <row r="23" spans="1:10" s="423" customFormat="1" ht="15" customHeight="1">
      <c r="A23" s="414">
        <v>34</v>
      </c>
      <c r="B23" s="418" t="s">
        <v>394</v>
      </c>
      <c r="C23" s="434" t="s">
        <v>649</v>
      </c>
      <c r="D23" s="434" t="s">
        <v>649</v>
      </c>
      <c r="E23" s="434" t="s">
        <v>649</v>
      </c>
      <c r="F23" s="434" t="s">
        <v>649</v>
      </c>
      <c r="G23" s="434" t="s">
        <v>649</v>
      </c>
      <c r="H23" s="434" t="s">
        <v>649</v>
      </c>
      <c r="I23" s="434" t="s">
        <v>649</v>
      </c>
      <c r="J23" s="21"/>
    </row>
    <row r="24" spans="1:10" s="423" customFormat="1" ht="15" customHeight="1">
      <c r="A24" s="414">
        <v>44</v>
      </c>
      <c r="B24" s="418" t="s">
        <v>395</v>
      </c>
      <c r="C24" s="434" t="s">
        <v>649</v>
      </c>
      <c r="D24" s="434" t="s">
        <v>649</v>
      </c>
      <c r="E24" s="434" t="s">
        <v>649</v>
      </c>
      <c r="F24" s="434" t="s">
        <v>649</v>
      </c>
      <c r="G24" s="434" t="s">
        <v>649</v>
      </c>
      <c r="H24" s="434" t="s">
        <v>649</v>
      </c>
      <c r="I24" s="434" t="s">
        <v>649</v>
      </c>
    </row>
    <row r="25" spans="1:10" s="424" customFormat="1" ht="17.25" customHeight="1">
      <c r="A25" s="1132" t="s">
        <v>26</v>
      </c>
      <c r="B25" s="1133"/>
      <c r="C25" s="439">
        <f>SUM(C11:C24)</f>
        <v>9890940</v>
      </c>
      <c r="D25" s="439">
        <f t="shared" ref="D25:H25" si="0">SUM(D11:D24)</f>
        <v>8538080</v>
      </c>
      <c r="E25" s="439">
        <f t="shared" si="0"/>
        <v>0</v>
      </c>
      <c r="F25" s="439">
        <f t="shared" si="0"/>
        <v>0</v>
      </c>
      <c r="G25" s="439">
        <f t="shared" si="0"/>
        <v>9890940</v>
      </c>
      <c r="H25" s="439">
        <f t="shared" si="0"/>
        <v>8538080</v>
      </c>
      <c r="I25" s="439">
        <f>H25/G25*100</f>
        <v>86.322230243030489</v>
      </c>
    </row>
    <row r="26" spans="1:10" s="22" customFormat="1" ht="10.5" customHeight="1">
      <c r="A26" s="425"/>
      <c r="B26" s="215"/>
      <c r="C26" s="215"/>
      <c r="D26" s="215"/>
      <c r="E26" s="215"/>
      <c r="F26" s="215"/>
      <c r="G26" s="215"/>
      <c r="H26" s="215"/>
      <c r="I26" s="215"/>
    </row>
    <row r="27" spans="1:10" s="22" customFormat="1" ht="16.5">
      <c r="A27" s="425"/>
      <c r="B27" s="397" t="s">
        <v>654</v>
      </c>
      <c r="C27" s="144"/>
      <c r="D27" s="144"/>
      <c r="E27" s="215"/>
      <c r="F27" s="215"/>
      <c r="G27" s="215"/>
      <c r="H27" s="215"/>
      <c r="I27" s="215"/>
    </row>
    <row r="28" spans="1:10" s="22" customFormat="1" ht="15.75">
      <c r="A28" s="425"/>
      <c r="B28" s="397" t="s">
        <v>655</v>
      </c>
      <c r="C28" s="144"/>
      <c r="D28" s="215"/>
      <c r="E28" s="226"/>
      <c r="F28" s="219"/>
      <c r="G28" s="215"/>
      <c r="H28" s="215"/>
      <c r="I28" s="215"/>
    </row>
    <row r="29" spans="1:10" ht="15.75">
      <c r="A29" s="425"/>
      <c r="B29" s="215" t="s">
        <v>656</v>
      </c>
      <c r="C29" s="215"/>
      <c r="D29" s="215"/>
      <c r="E29" s="227"/>
      <c r="F29" s="215"/>
      <c r="G29" s="215"/>
      <c r="H29" s="215"/>
      <c r="I29" s="215"/>
    </row>
    <row r="30" spans="1:10" ht="15.75">
      <c r="A30" s="425"/>
      <c r="B30" s="215"/>
      <c r="C30" s="215"/>
      <c r="D30" s="215"/>
      <c r="E30" s="215"/>
      <c r="F30" s="1128" t="s">
        <v>211</v>
      </c>
      <c r="G30" s="1128"/>
      <c r="H30" s="1128"/>
      <c r="I30" s="1128"/>
    </row>
    <row r="31" spans="1:10" ht="15.75">
      <c r="A31" s="425" t="s">
        <v>8</v>
      </c>
      <c r="B31" s="215"/>
      <c r="C31" s="215"/>
      <c r="D31" s="215"/>
      <c r="E31" s="215"/>
      <c r="F31" s="1109" t="s">
        <v>602</v>
      </c>
      <c r="G31" s="1108"/>
      <c r="H31" s="1108"/>
      <c r="I31" s="1108"/>
    </row>
    <row r="32" spans="1:10" ht="15.75">
      <c r="A32" s="425"/>
      <c r="B32" s="215"/>
      <c r="C32" s="215"/>
      <c r="D32" s="215"/>
      <c r="E32" s="215"/>
      <c r="F32" s="1108" t="s">
        <v>603</v>
      </c>
      <c r="G32" s="1108"/>
      <c r="H32" s="1108"/>
      <c r="I32" s="1108"/>
    </row>
    <row r="33" spans="1:9" ht="14.25" customHeight="1">
      <c r="A33" s="425"/>
      <c r="B33" s="215"/>
      <c r="C33" s="215"/>
      <c r="D33" s="215"/>
      <c r="E33" s="226"/>
      <c r="F33" s="204" t="s">
        <v>604</v>
      </c>
      <c r="G33" s="95"/>
      <c r="H33" s="95"/>
      <c r="I33" s="95"/>
    </row>
    <row r="34" spans="1:9" ht="15.75">
      <c r="A34" s="425"/>
      <c r="B34" s="215"/>
      <c r="C34" s="215"/>
      <c r="D34" s="215"/>
      <c r="E34" s="227"/>
      <c r="F34" s="215"/>
      <c r="G34" s="215"/>
      <c r="H34" s="215"/>
      <c r="I34" s="215"/>
    </row>
    <row r="35" spans="1:9" ht="15.75">
      <c r="A35" s="425"/>
      <c r="B35" s="215"/>
      <c r="C35" s="215"/>
      <c r="D35" s="215"/>
      <c r="E35" s="215"/>
      <c r="F35" s="215"/>
      <c r="G35" s="215"/>
      <c r="H35" s="215"/>
      <c r="I35" s="215"/>
    </row>
    <row r="36" spans="1:9" ht="15.75">
      <c r="A36" s="425"/>
      <c r="B36" s="215"/>
      <c r="C36" s="215"/>
      <c r="D36" s="215"/>
      <c r="E36" s="215"/>
      <c r="F36" s="215"/>
      <c r="G36" s="215"/>
      <c r="H36" s="215"/>
      <c r="I36" s="215"/>
    </row>
  </sheetData>
  <mergeCells count="13">
    <mergeCell ref="F32:I32"/>
    <mergeCell ref="B3:F3"/>
    <mergeCell ref="A5:B5"/>
    <mergeCell ref="C6:D6"/>
    <mergeCell ref="C7:D7"/>
    <mergeCell ref="E7:F7"/>
    <mergeCell ref="G7:I7"/>
    <mergeCell ref="B2:H2"/>
    <mergeCell ref="A25:B25"/>
    <mergeCell ref="A8:A10"/>
    <mergeCell ref="B8:B10"/>
    <mergeCell ref="F31:I31"/>
    <mergeCell ref="F30:I30"/>
  </mergeCells>
  <printOptions horizontalCentered="1"/>
  <pageMargins left="0.25" right="0.25" top="0.75" bottom="0.5" header="0.511811023622047" footer="0.261811024"/>
  <pageSetup paperSize="9" scale="82" firstPageNumber="42" orientation="landscape" useFirstPageNumber="1"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6"/>
  <sheetViews>
    <sheetView topLeftCell="A13" workbookViewId="0">
      <selection sqref="A1:J34"/>
    </sheetView>
  </sheetViews>
  <sheetFormatPr defaultRowHeight="15"/>
  <cols>
    <col min="1" max="1" width="9.5703125" style="24" customWidth="1"/>
    <col min="2" max="2" width="53.42578125" style="24" customWidth="1"/>
    <col min="3" max="3" width="12.140625" style="24" customWidth="1"/>
    <col min="4" max="4" width="12.28515625" style="24" customWidth="1"/>
    <col min="5" max="5" width="11.42578125" style="24" customWidth="1"/>
    <col min="6" max="6" width="13.42578125" style="24" customWidth="1"/>
    <col min="7" max="7" width="14.42578125" style="24" customWidth="1"/>
    <col min="8" max="8" width="13" style="24" customWidth="1"/>
    <col min="9" max="9" width="15.140625" style="24" customWidth="1"/>
    <col min="10" max="10" width="15" style="24" customWidth="1"/>
    <col min="11" max="11" width="3" style="24" customWidth="1"/>
    <col min="12" max="256" width="9.140625" style="24"/>
    <col min="257" max="257" width="10" style="24" customWidth="1"/>
    <col min="258" max="258" width="49.42578125" style="24" customWidth="1"/>
    <col min="259" max="259" width="12.85546875" style="24" customWidth="1"/>
    <col min="260" max="260" width="13.5703125" style="24" customWidth="1"/>
    <col min="261" max="261" width="12.42578125" style="24" customWidth="1"/>
    <col min="262" max="262" width="13.42578125" style="24" customWidth="1"/>
    <col min="263" max="263" width="14.7109375" style="24" customWidth="1"/>
    <col min="264" max="264" width="13.140625" style="24" customWidth="1"/>
    <col min="265" max="265" width="15.140625" style="24" customWidth="1"/>
    <col min="266" max="266" width="15.28515625" style="24" customWidth="1"/>
    <col min="267" max="267" width="3" style="24" customWidth="1"/>
    <col min="268" max="512" width="9.140625" style="24"/>
    <col min="513" max="513" width="10" style="24" customWidth="1"/>
    <col min="514" max="514" width="49.42578125" style="24" customWidth="1"/>
    <col min="515" max="515" width="12.85546875" style="24" customWidth="1"/>
    <col min="516" max="516" width="13.5703125" style="24" customWidth="1"/>
    <col min="517" max="517" width="12.42578125" style="24" customWidth="1"/>
    <col min="518" max="518" width="13.42578125" style="24" customWidth="1"/>
    <col min="519" max="519" width="14.7109375" style="24" customWidth="1"/>
    <col min="520" max="520" width="13.140625" style="24" customWidth="1"/>
    <col min="521" max="521" width="15.140625" style="24" customWidth="1"/>
    <col min="522" max="522" width="15.28515625" style="24" customWidth="1"/>
    <col min="523" max="523" width="3" style="24" customWidth="1"/>
    <col min="524" max="768" width="9.140625" style="24"/>
    <col min="769" max="769" width="10" style="24" customWidth="1"/>
    <col min="770" max="770" width="49.42578125" style="24" customWidth="1"/>
    <col min="771" max="771" width="12.85546875" style="24" customWidth="1"/>
    <col min="772" max="772" width="13.5703125" style="24" customWidth="1"/>
    <col min="773" max="773" width="12.42578125" style="24" customWidth="1"/>
    <col min="774" max="774" width="13.42578125" style="24" customWidth="1"/>
    <col min="775" max="775" width="14.7109375" style="24" customWidth="1"/>
    <col min="776" max="776" width="13.140625" style="24" customWidth="1"/>
    <col min="777" max="777" width="15.140625" style="24" customWidth="1"/>
    <col min="778" max="778" width="15.28515625" style="24" customWidth="1"/>
    <col min="779" max="779" width="3" style="24" customWidth="1"/>
    <col min="780" max="1024" width="9.140625" style="24"/>
    <col min="1025" max="1025" width="10" style="24" customWidth="1"/>
    <col min="1026" max="1026" width="49.42578125" style="24" customWidth="1"/>
    <col min="1027" max="1027" width="12.85546875" style="24" customWidth="1"/>
    <col min="1028" max="1028" width="13.5703125" style="24" customWidth="1"/>
    <col min="1029" max="1029" width="12.42578125" style="24" customWidth="1"/>
    <col min="1030" max="1030" width="13.42578125" style="24" customWidth="1"/>
    <col min="1031" max="1031" width="14.7109375" style="24" customWidth="1"/>
    <col min="1032" max="1032" width="13.140625" style="24" customWidth="1"/>
    <col min="1033" max="1033" width="15.140625" style="24" customWidth="1"/>
    <col min="1034" max="1034" width="15.28515625" style="24" customWidth="1"/>
    <col min="1035" max="1035" width="3" style="24" customWidth="1"/>
    <col min="1036" max="1280" width="9.140625" style="24"/>
    <col min="1281" max="1281" width="10" style="24" customWidth="1"/>
    <col min="1282" max="1282" width="49.42578125" style="24" customWidth="1"/>
    <col min="1283" max="1283" width="12.85546875" style="24" customWidth="1"/>
    <col min="1284" max="1284" width="13.5703125" style="24" customWidth="1"/>
    <col min="1285" max="1285" width="12.42578125" style="24" customWidth="1"/>
    <col min="1286" max="1286" width="13.42578125" style="24" customWidth="1"/>
    <col min="1287" max="1287" width="14.7109375" style="24" customWidth="1"/>
    <col min="1288" max="1288" width="13.140625" style="24" customWidth="1"/>
    <col min="1289" max="1289" width="15.140625" style="24" customWidth="1"/>
    <col min="1290" max="1290" width="15.28515625" style="24" customWidth="1"/>
    <col min="1291" max="1291" width="3" style="24" customWidth="1"/>
    <col min="1292" max="1536" width="9.140625" style="24"/>
    <col min="1537" max="1537" width="10" style="24" customWidth="1"/>
    <col min="1538" max="1538" width="49.42578125" style="24" customWidth="1"/>
    <col min="1539" max="1539" width="12.85546875" style="24" customWidth="1"/>
    <col min="1540" max="1540" width="13.5703125" style="24" customWidth="1"/>
    <col min="1541" max="1541" width="12.42578125" style="24" customWidth="1"/>
    <col min="1542" max="1542" width="13.42578125" style="24" customWidth="1"/>
    <col min="1543" max="1543" width="14.7109375" style="24" customWidth="1"/>
    <col min="1544" max="1544" width="13.140625" style="24" customWidth="1"/>
    <col min="1545" max="1545" width="15.140625" style="24" customWidth="1"/>
    <col min="1546" max="1546" width="15.28515625" style="24" customWidth="1"/>
    <col min="1547" max="1547" width="3" style="24" customWidth="1"/>
    <col min="1548" max="1792" width="9.140625" style="24"/>
    <col min="1793" max="1793" width="10" style="24" customWidth="1"/>
    <col min="1794" max="1794" width="49.42578125" style="24" customWidth="1"/>
    <col min="1795" max="1795" width="12.85546875" style="24" customWidth="1"/>
    <col min="1796" max="1796" width="13.5703125" style="24" customWidth="1"/>
    <col min="1797" max="1797" width="12.42578125" style="24" customWidth="1"/>
    <col min="1798" max="1798" width="13.42578125" style="24" customWidth="1"/>
    <col min="1799" max="1799" width="14.7109375" style="24" customWidth="1"/>
    <col min="1800" max="1800" width="13.140625" style="24" customWidth="1"/>
    <col min="1801" max="1801" width="15.140625" style="24" customWidth="1"/>
    <col min="1802" max="1802" width="15.28515625" style="24" customWidth="1"/>
    <col min="1803" max="1803" width="3" style="24" customWidth="1"/>
    <col min="1804" max="2048" width="9.140625" style="24"/>
    <col min="2049" max="2049" width="10" style="24" customWidth="1"/>
    <col min="2050" max="2050" width="49.42578125" style="24" customWidth="1"/>
    <col min="2051" max="2051" width="12.85546875" style="24" customWidth="1"/>
    <col min="2052" max="2052" width="13.5703125" style="24" customWidth="1"/>
    <col min="2053" max="2053" width="12.42578125" style="24" customWidth="1"/>
    <col min="2054" max="2054" width="13.42578125" style="24" customWidth="1"/>
    <col min="2055" max="2055" width="14.7109375" style="24" customWidth="1"/>
    <col min="2056" max="2056" width="13.140625" style="24" customWidth="1"/>
    <col min="2057" max="2057" width="15.140625" style="24" customWidth="1"/>
    <col min="2058" max="2058" width="15.28515625" style="24" customWidth="1"/>
    <col min="2059" max="2059" width="3" style="24" customWidth="1"/>
    <col min="2060" max="2304" width="9.140625" style="24"/>
    <col min="2305" max="2305" width="10" style="24" customWidth="1"/>
    <col min="2306" max="2306" width="49.42578125" style="24" customWidth="1"/>
    <col min="2307" max="2307" width="12.85546875" style="24" customWidth="1"/>
    <col min="2308" max="2308" width="13.5703125" style="24" customWidth="1"/>
    <col min="2309" max="2309" width="12.42578125" style="24" customWidth="1"/>
    <col min="2310" max="2310" width="13.42578125" style="24" customWidth="1"/>
    <col min="2311" max="2311" width="14.7109375" style="24" customWidth="1"/>
    <col min="2312" max="2312" width="13.140625" style="24" customWidth="1"/>
    <col min="2313" max="2313" width="15.140625" style="24" customWidth="1"/>
    <col min="2314" max="2314" width="15.28515625" style="24" customWidth="1"/>
    <col min="2315" max="2315" width="3" style="24" customWidth="1"/>
    <col min="2316" max="2560" width="9.140625" style="24"/>
    <col min="2561" max="2561" width="10" style="24" customWidth="1"/>
    <col min="2562" max="2562" width="49.42578125" style="24" customWidth="1"/>
    <col min="2563" max="2563" width="12.85546875" style="24" customWidth="1"/>
    <col min="2564" max="2564" width="13.5703125" style="24" customWidth="1"/>
    <col min="2565" max="2565" width="12.42578125" style="24" customWidth="1"/>
    <col min="2566" max="2566" width="13.42578125" style="24" customWidth="1"/>
    <col min="2567" max="2567" width="14.7109375" style="24" customWidth="1"/>
    <col min="2568" max="2568" width="13.140625" style="24" customWidth="1"/>
    <col min="2569" max="2569" width="15.140625" style="24" customWidth="1"/>
    <col min="2570" max="2570" width="15.28515625" style="24" customWidth="1"/>
    <col min="2571" max="2571" width="3" style="24" customWidth="1"/>
    <col min="2572" max="2816" width="9.140625" style="24"/>
    <col min="2817" max="2817" width="10" style="24" customWidth="1"/>
    <col min="2818" max="2818" width="49.42578125" style="24" customWidth="1"/>
    <col min="2819" max="2819" width="12.85546875" style="24" customWidth="1"/>
    <col min="2820" max="2820" width="13.5703125" style="24" customWidth="1"/>
    <col min="2821" max="2821" width="12.42578125" style="24" customWidth="1"/>
    <col min="2822" max="2822" width="13.42578125" style="24" customWidth="1"/>
    <col min="2823" max="2823" width="14.7109375" style="24" customWidth="1"/>
    <col min="2824" max="2824" width="13.140625" style="24" customWidth="1"/>
    <col min="2825" max="2825" width="15.140625" style="24" customWidth="1"/>
    <col min="2826" max="2826" width="15.28515625" style="24" customWidth="1"/>
    <col min="2827" max="2827" width="3" style="24" customWidth="1"/>
    <col min="2828" max="3072" width="9.140625" style="24"/>
    <col min="3073" max="3073" width="10" style="24" customWidth="1"/>
    <col min="3074" max="3074" width="49.42578125" style="24" customWidth="1"/>
    <col min="3075" max="3075" width="12.85546875" style="24" customWidth="1"/>
    <col min="3076" max="3076" width="13.5703125" style="24" customWidth="1"/>
    <col min="3077" max="3077" width="12.42578125" style="24" customWidth="1"/>
    <col min="3078" max="3078" width="13.42578125" style="24" customWidth="1"/>
    <col min="3079" max="3079" width="14.7109375" style="24" customWidth="1"/>
    <col min="3080" max="3080" width="13.140625" style="24" customWidth="1"/>
    <col min="3081" max="3081" width="15.140625" style="24" customWidth="1"/>
    <col min="3082" max="3082" width="15.28515625" style="24" customWidth="1"/>
    <col min="3083" max="3083" width="3" style="24" customWidth="1"/>
    <col min="3084" max="3328" width="9.140625" style="24"/>
    <col min="3329" max="3329" width="10" style="24" customWidth="1"/>
    <col min="3330" max="3330" width="49.42578125" style="24" customWidth="1"/>
    <col min="3331" max="3331" width="12.85546875" style="24" customWidth="1"/>
    <col min="3332" max="3332" width="13.5703125" style="24" customWidth="1"/>
    <col min="3333" max="3333" width="12.42578125" style="24" customWidth="1"/>
    <col min="3334" max="3334" width="13.42578125" style="24" customWidth="1"/>
    <col min="3335" max="3335" width="14.7109375" style="24" customWidth="1"/>
    <col min="3336" max="3336" width="13.140625" style="24" customWidth="1"/>
    <col min="3337" max="3337" width="15.140625" style="24" customWidth="1"/>
    <col min="3338" max="3338" width="15.28515625" style="24" customWidth="1"/>
    <col min="3339" max="3339" width="3" style="24" customWidth="1"/>
    <col min="3340" max="3584" width="9.140625" style="24"/>
    <col min="3585" max="3585" width="10" style="24" customWidth="1"/>
    <col min="3586" max="3586" width="49.42578125" style="24" customWidth="1"/>
    <col min="3587" max="3587" width="12.85546875" style="24" customWidth="1"/>
    <col min="3588" max="3588" width="13.5703125" style="24" customWidth="1"/>
    <col min="3589" max="3589" width="12.42578125" style="24" customWidth="1"/>
    <col min="3590" max="3590" width="13.42578125" style="24" customWidth="1"/>
    <col min="3591" max="3591" width="14.7109375" style="24" customWidth="1"/>
    <col min="3592" max="3592" width="13.140625" style="24" customWidth="1"/>
    <col min="3593" max="3593" width="15.140625" style="24" customWidth="1"/>
    <col min="3594" max="3594" width="15.28515625" style="24" customWidth="1"/>
    <col min="3595" max="3595" width="3" style="24" customWidth="1"/>
    <col min="3596" max="3840" width="9.140625" style="24"/>
    <col min="3841" max="3841" width="10" style="24" customWidth="1"/>
    <col min="3842" max="3842" width="49.42578125" style="24" customWidth="1"/>
    <col min="3843" max="3843" width="12.85546875" style="24" customWidth="1"/>
    <col min="3844" max="3844" width="13.5703125" style="24" customWidth="1"/>
    <col min="3845" max="3845" width="12.42578125" style="24" customWidth="1"/>
    <col min="3846" max="3846" width="13.42578125" style="24" customWidth="1"/>
    <col min="3847" max="3847" width="14.7109375" style="24" customWidth="1"/>
    <col min="3848" max="3848" width="13.140625" style="24" customWidth="1"/>
    <col min="3849" max="3849" width="15.140625" style="24" customWidth="1"/>
    <col min="3850" max="3850" width="15.28515625" style="24" customWidth="1"/>
    <col min="3851" max="3851" width="3" style="24" customWidth="1"/>
    <col min="3852" max="4096" width="9.140625" style="24"/>
    <col min="4097" max="4097" width="10" style="24" customWidth="1"/>
    <col min="4098" max="4098" width="49.42578125" style="24" customWidth="1"/>
    <col min="4099" max="4099" width="12.85546875" style="24" customWidth="1"/>
    <col min="4100" max="4100" width="13.5703125" style="24" customWidth="1"/>
    <col min="4101" max="4101" width="12.42578125" style="24" customWidth="1"/>
    <col min="4102" max="4102" width="13.42578125" style="24" customWidth="1"/>
    <col min="4103" max="4103" width="14.7109375" style="24" customWidth="1"/>
    <col min="4104" max="4104" width="13.140625" style="24" customWidth="1"/>
    <col min="4105" max="4105" width="15.140625" style="24" customWidth="1"/>
    <col min="4106" max="4106" width="15.28515625" style="24" customWidth="1"/>
    <col min="4107" max="4107" width="3" style="24" customWidth="1"/>
    <col min="4108" max="4352" width="9.140625" style="24"/>
    <col min="4353" max="4353" width="10" style="24" customWidth="1"/>
    <col min="4354" max="4354" width="49.42578125" style="24" customWidth="1"/>
    <col min="4355" max="4355" width="12.85546875" style="24" customWidth="1"/>
    <col min="4356" max="4356" width="13.5703125" style="24" customWidth="1"/>
    <col min="4357" max="4357" width="12.42578125" style="24" customWidth="1"/>
    <col min="4358" max="4358" width="13.42578125" style="24" customWidth="1"/>
    <col min="4359" max="4359" width="14.7109375" style="24" customWidth="1"/>
    <col min="4360" max="4360" width="13.140625" style="24" customWidth="1"/>
    <col min="4361" max="4361" width="15.140625" style="24" customWidth="1"/>
    <col min="4362" max="4362" width="15.28515625" style="24" customWidth="1"/>
    <col min="4363" max="4363" width="3" style="24" customWidth="1"/>
    <col min="4364" max="4608" width="9.140625" style="24"/>
    <col min="4609" max="4609" width="10" style="24" customWidth="1"/>
    <col min="4610" max="4610" width="49.42578125" style="24" customWidth="1"/>
    <col min="4611" max="4611" width="12.85546875" style="24" customWidth="1"/>
    <col min="4612" max="4612" width="13.5703125" style="24" customWidth="1"/>
    <col min="4613" max="4613" width="12.42578125" style="24" customWidth="1"/>
    <col min="4614" max="4614" width="13.42578125" style="24" customWidth="1"/>
    <col min="4615" max="4615" width="14.7109375" style="24" customWidth="1"/>
    <col min="4616" max="4616" width="13.140625" style="24" customWidth="1"/>
    <col min="4617" max="4617" width="15.140625" style="24" customWidth="1"/>
    <col min="4618" max="4618" width="15.28515625" style="24" customWidth="1"/>
    <col min="4619" max="4619" width="3" style="24" customWidth="1"/>
    <col min="4620" max="4864" width="9.140625" style="24"/>
    <col min="4865" max="4865" width="10" style="24" customWidth="1"/>
    <col min="4866" max="4866" width="49.42578125" style="24" customWidth="1"/>
    <col min="4867" max="4867" width="12.85546875" style="24" customWidth="1"/>
    <col min="4868" max="4868" width="13.5703125" style="24" customWidth="1"/>
    <col min="4869" max="4869" width="12.42578125" style="24" customWidth="1"/>
    <col min="4870" max="4870" width="13.42578125" style="24" customWidth="1"/>
    <col min="4871" max="4871" width="14.7109375" style="24" customWidth="1"/>
    <col min="4872" max="4872" width="13.140625" style="24" customWidth="1"/>
    <col min="4873" max="4873" width="15.140625" style="24" customWidth="1"/>
    <col min="4874" max="4874" width="15.28515625" style="24" customWidth="1"/>
    <col min="4875" max="4875" width="3" style="24" customWidth="1"/>
    <col min="4876" max="5120" width="9.140625" style="24"/>
    <col min="5121" max="5121" width="10" style="24" customWidth="1"/>
    <col min="5122" max="5122" width="49.42578125" style="24" customWidth="1"/>
    <col min="5123" max="5123" width="12.85546875" style="24" customWidth="1"/>
    <col min="5124" max="5124" width="13.5703125" style="24" customWidth="1"/>
    <col min="5125" max="5125" width="12.42578125" style="24" customWidth="1"/>
    <col min="5126" max="5126" width="13.42578125" style="24" customWidth="1"/>
    <col min="5127" max="5127" width="14.7109375" style="24" customWidth="1"/>
    <col min="5128" max="5128" width="13.140625" style="24" customWidth="1"/>
    <col min="5129" max="5129" width="15.140625" style="24" customWidth="1"/>
    <col min="5130" max="5130" width="15.28515625" style="24" customWidth="1"/>
    <col min="5131" max="5131" width="3" style="24" customWidth="1"/>
    <col min="5132" max="5376" width="9.140625" style="24"/>
    <col min="5377" max="5377" width="10" style="24" customWidth="1"/>
    <col min="5378" max="5378" width="49.42578125" style="24" customWidth="1"/>
    <col min="5379" max="5379" width="12.85546875" style="24" customWidth="1"/>
    <col min="5380" max="5380" width="13.5703125" style="24" customWidth="1"/>
    <col min="5381" max="5381" width="12.42578125" style="24" customWidth="1"/>
    <col min="5382" max="5382" width="13.42578125" style="24" customWidth="1"/>
    <col min="5383" max="5383" width="14.7109375" style="24" customWidth="1"/>
    <col min="5384" max="5384" width="13.140625" style="24" customWidth="1"/>
    <col min="5385" max="5385" width="15.140625" style="24" customWidth="1"/>
    <col min="5386" max="5386" width="15.28515625" style="24" customWidth="1"/>
    <col min="5387" max="5387" width="3" style="24" customWidth="1"/>
    <col min="5388" max="5632" width="9.140625" style="24"/>
    <col min="5633" max="5633" width="10" style="24" customWidth="1"/>
    <col min="5634" max="5634" width="49.42578125" style="24" customWidth="1"/>
    <col min="5635" max="5635" width="12.85546875" style="24" customWidth="1"/>
    <col min="5636" max="5636" width="13.5703125" style="24" customWidth="1"/>
    <col min="5637" max="5637" width="12.42578125" style="24" customWidth="1"/>
    <col min="5638" max="5638" width="13.42578125" style="24" customWidth="1"/>
    <col min="5639" max="5639" width="14.7109375" style="24" customWidth="1"/>
    <col min="5640" max="5640" width="13.140625" style="24" customWidth="1"/>
    <col min="5641" max="5641" width="15.140625" style="24" customWidth="1"/>
    <col min="5642" max="5642" width="15.28515625" style="24" customWidth="1"/>
    <col min="5643" max="5643" width="3" style="24" customWidth="1"/>
    <col min="5644" max="5888" width="9.140625" style="24"/>
    <col min="5889" max="5889" width="10" style="24" customWidth="1"/>
    <col min="5890" max="5890" width="49.42578125" style="24" customWidth="1"/>
    <col min="5891" max="5891" width="12.85546875" style="24" customWidth="1"/>
    <col min="5892" max="5892" width="13.5703125" style="24" customWidth="1"/>
    <col min="5893" max="5893" width="12.42578125" style="24" customWidth="1"/>
    <col min="5894" max="5894" width="13.42578125" style="24" customWidth="1"/>
    <col min="5895" max="5895" width="14.7109375" style="24" customWidth="1"/>
    <col min="5896" max="5896" width="13.140625" style="24" customWidth="1"/>
    <col min="5897" max="5897" width="15.140625" style="24" customWidth="1"/>
    <col min="5898" max="5898" width="15.28515625" style="24" customWidth="1"/>
    <col min="5899" max="5899" width="3" style="24" customWidth="1"/>
    <col min="5900" max="6144" width="9.140625" style="24"/>
    <col min="6145" max="6145" width="10" style="24" customWidth="1"/>
    <col min="6146" max="6146" width="49.42578125" style="24" customWidth="1"/>
    <col min="6147" max="6147" width="12.85546875" style="24" customWidth="1"/>
    <col min="6148" max="6148" width="13.5703125" style="24" customWidth="1"/>
    <col min="6149" max="6149" width="12.42578125" style="24" customWidth="1"/>
    <col min="6150" max="6150" width="13.42578125" style="24" customWidth="1"/>
    <col min="6151" max="6151" width="14.7109375" style="24" customWidth="1"/>
    <col min="6152" max="6152" width="13.140625" style="24" customWidth="1"/>
    <col min="6153" max="6153" width="15.140625" style="24" customWidth="1"/>
    <col min="6154" max="6154" width="15.28515625" style="24" customWidth="1"/>
    <col min="6155" max="6155" width="3" style="24" customWidth="1"/>
    <col min="6156" max="6400" width="9.140625" style="24"/>
    <col min="6401" max="6401" width="10" style="24" customWidth="1"/>
    <col min="6402" max="6402" width="49.42578125" style="24" customWidth="1"/>
    <col min="6403" max="6403" width="12.85546875" style="24" customWidth="1"/>
    <col min="6404" max="6404" width="13.5703125" style="24" customWidth="1"/>
    <col min="6405" max="6405" width="12.42578125" style="24" customWidth="1"/>
    <col min="6406" max="6406" width="13.42578125" style="24" customWidth="1"/>
    <col min="6407" max="6407" width="14.7109375" style="24" customWidth="1"/>
    <col min="6408" max="6408" width="13.140625" style="24" customWidth="1"/>
    <col min="6409" max="6409" width="15.140625" style="24" customWidth="1"/>
    <col min="6410" max="6410" width="15.28515625" style="24" customWidth="1"/>
    <col min="6411" max="6411" width="3" style="24" customWidth="1"/>
    <col min="6412" max="6656" width="9.140625" style="24"/>
    <col min="6657" max="6657" width="10" style="24" customWidth="1"/>
    <col min="6658" max="6658" width="49.42578125" style="24" customWidth="1"/>
    <col min="6659" max="6659" width="12.85546875" style="24" customWidth="1"/>
    <col min="6660" max="6660" width="13.5703125" style="24" customWidth="1"/>
    <col min="6661" max="6661" width="12.42578125" style="24" customWidth="1"/>
    <col min="6662" max="6662" width="13.42578125" style="24" customWidth="1"/>
    <col min="6663" max="6663" width="14.7109375" style="24" customWidth="1"/>
    <col min="6664" max="6664" width="13.140625" style="24" customWidth="1"/>
    <col min="6665" max="6665" width="15.140625" style="24" customWidth="1"/>
    <col min="6666" max="6666" width="15.28515625" style="24" customWidth="1"/>
    <col min="6667" max="6667" width="3" style="24" customWidth="1"/>
    <col min="6668" max="6912" width="9.140625" style="24"/>
    <col min="6913" max="6913" width="10" style="24" customWidth="1"/>
    <col min="6914" max="6914" width="49.42578125" style="24" customWidth="1"/>
    <col min="6915" max="6915" width="12.85546875" style="24" customWidth="1"/>
    <col min="6916" max="6916" width="13.5703125" style="24" customWidth="1"/>
    <col min="6917" max="6917" width="12.42578125" style="24" customWidth="1"/>
    <col min="6918" max="6918" width="13.42578125" style="24" customWidth="1"/>
    <col min="6919" max="6919" width="14.7109375" style="24" customWidth="1"/>
    <col min="6920" max="6920" width="13.140625" style="24" customWidth="1"/>
    <col min="6921" max="6921" width="15.140625" style="24" customWidth="1"/>
    <col min="6922" max="6922" width="15.28515625" style="24" customWidth="1"/>
    <col min="6923" max="6923" width="3" style="24" customWidth="1"/>
    <col min="6924" max="7168" width="9.140625" style="24"/>
    <col min="7169" max="7169" width="10" style="24" customWidth="1"/>
    <col min="7170" max="7170" width="49.42578125" style="24" customWidth="1"/>
    <col min="7171" max="7171" width="12.85546875" style="24" customWidth="1"/>
    <col min="7172" max="7172" width="13.5703125" style="24" customWidth="1"/>
    <col min="7173" max="7173" width="12.42578125" style="24" customWidth="1"/>
    <col min="7174" max="7174" width="13.42578125" style="24" customWidth="1"/>
    <col min="7175" max="7175" width="14.7109375" style="24" customWidth="1"/>
    <col min="7176" max="7176" width="13.140625" style="24" customWidth="1"/>
    <col min="7177" max="7177" width="15.140625" style="24" customWidth="1"/>
    <col min="7178" max="7178" width="15.28515625" style="24" customWidth="1"/>
    <col min="7179" max="7179" width="3" style="24" customWidth="1"/>
    <col min="7180" max="7424" width="9.140625" style="24"/>
    <col min="7425" max="7425" width="10" style="24" customWidth="1"/>
    <col min="7426" max="7426" width="49.42578125" style="24" customWidth="1"/>
    <col min="7427" max="7427" width="12.85546875" style="24" customWidth="1"/>
    <col min="7428" max="7428" width="13.5703125" style="24" customWidth="1"/>
    <col min="7429" max="7429" width="12.42578125" style="24" customWidth="1"/>
    <col min="7430" max="7430" width="13.42578125" style="24" customWidth="1"/>
    <col min="7431" max="7431" width="14.7109375" style="24" customWidth="1"/>
    <col min="7432" max="7432" width="13.140625" style="24" customWidth="1"/>
    <col min="7433" max="7433" width="15.140625" style="24" customWidth="1"/>
    <col min="7434" max="7434" width="15.28515625" style="24" customWidth="1"/>
    <col min="7435" max="7435" width="3" style="24" customWidth="1"/>
    <col min="7436" max="7680" width="9.140625" style="24"/>
    <col min="7681" max="7681" width="10" style="24" customWidth="1"/>
    <col min="7682" max="7682" width="49.42578125" style="24" customWidth="1"/>
    <col min="7683" max="7683" width="12.85546875" style="24" customWidth="1"/>
    <col min="7684" max="7684" width="13.5703125" style="24" customWidth="1"/>
    <col min="7685" max="7685" width="12.42578125" style="24" customWidth="1"/>
    <col min="7686" max="7686" width="13.42578125" style="24" customWidth="1"/>
    <col min="7687" max="7687" width="14.7109375" style="24" customWidth="1"/>
    <col min="7688" max="7688" width="13.140625" style="24" customWidth="1"/>
    <col min="7689" max="7689" width="15.140625" style="24" customWidth="1"/>
    <col min="7690" max="7690" width="15.28515625" style="24" customWidth="1"/>
    <col min="7691" max="7691" width="3" style="24" customWidth="1"/>
    <col min="7692" max="7936" width="9.140625" style="24"/>
    <col min="7937" max="7937" width="10" style="24" customWidth="1"/>
    <col min="7938" max="7938" width="49.42578125" style="24" customWidth="1"/>
    <col min="7939" max="7939" width="12.85546875" style="24" customWidth="1"/>
    <col min="7940" max="7940" width="13.5703125" style="24" customWidth="1"/>
    <col min="7941" max="7941" width="12.42578125" style="24" customWidth="1"/>
    <col min="7942" max="7942" width="13.42578125" style="24" customWidth="1"/>
    <col min="7943" max="7943" width="14.7109375" style="24" customWidth="1"/>
    <col min="7944" max="7944" width="13.140625" style="24" customWidth="1"/>
    <col min="7945" max="7945" width="15.140625" style="24" customWidth="1"/>
    <col min="7946" max="7946" width="15.28515625" style="24" customWidth="1"/>
    <col min="7947" max="7947" width="3" style="24" customWidth="1"/>
    <col min="7948" max="8192" width="9.140625" style="24"/>
    <col min="8193" max="8193" width="10" style="24" customWidth="1"/>
    <col min="8194" max="8194" width="49.42578125" style="24" customWidth="1"/>
    <col min="8195" max="8195" width="12.85546875" style="24" customWidth="1"/>
    <col min="8196" max="8196" width="13.5703125" style="24" customWidth="1"/>
    <col min="8197" max="8197" width="12.42578125" style="24" customWidth="1"/>
    <col min="8198" max="8198" width="13.42578125" style="24" customWidth="1"/>
    <col min="8199" max="8199" width="14.7109375" style="24" customWidth="1"/>
    <col min="8200" max="8200" width="13.140625" style="24" customWidth="1"/>
    <col min="8201" max="8201" width="15.140625" style="24" customWidth="1"/>
    <col min="8202" max="8202" width="15.28515625" style="24" customWidth="1"/>
    <col min="8203" max="8203" width="3" style="24" customWidth="1"/>
    <col min="8204" max="8448" width="9.140625" style="24"/>
    <col min="8449" max="8449" width="10" style="24" customWidth="1"/>
    <col min="8450" max="8450" width="49.42578125" style="24" customWidth="1"/>
    <col min="8451" max="8451" width="12.85546875" style="24" customWidth="1"/>
    <col min="8452" max="8452" width="13.5703125" style="24" customWidth="1"/>
    <col min="8453" max="8453" width="12.42578125" style="24" customWidth="1"/>
    <col min="8454" max="8454" width="13.42578125" style="24" customWidth="1"/>
    <col min="8455" max="8455" width="14.7109375" style="24" customWidth="1"/>
    <col min="8456" max="8456" width="13.140625" style="24" customWidth="1"/>
    <col min="8457" max="8457" width="15.140625" style="24" customWidth="1"/>
    <col min="8458" max="8458" width="15.28515625" style="24" customWidth="1"/>
    <col min="8459" max="8459" width="3" style="24" customWidth="1"/>
    <col min="8460" max="8704" width="9.140625" style="24"/>
    <col min="8705" max="8705" width="10" style="24" customWidth="1"/>
    <col min="8706" max="8706" width="49.42578125" style="24" customWidth="1"/>
    <col min="8707" max="8707" width="12.85546875" style="24" customWidth="1"/>
    <col min="8708" max="8708" width="13.5703125" style="24" customWidth="1"/>
    <col min="8709" max="8709" width="12.42578125" style="24" customWidth="1"/>
    <col min="8710" max="8710" width="13.42578125" style="24" customWidth="1"/>
    <col min="8711" max="8711" width="14.7109375" style="24" customWidth="1"/>
    <col min="8712" max="8712" width="13.140625" style="24" customWidth="1"/>
    <col min="8713" max="8713" width="15.140625" style="24" customWidth="1"/>
    <col min="8714" max="8714" width="15.28515625" style="24" customWidth="1"/>
    <col min="8715" max="8715" width="3" style="24" customWidth="1"/>
    <col min="8716" max="8960" width="9.140625" style="24"/>
    <col min="8961" max="8961" width="10" style="24" customWidth="1"/>
    <col min="8962" max="8962" width="49.42578125" style="24" customWidth="1"/>
    <col min="8963" max="8963" width="12.85546875" style="24" customWidth="1"/>
    <col min="8964" max="8964" width="13.5703125" style="24" customWidth="1"/>
    <col min="8965" max="8965" width="12.42578125" style="24" customWidth="1"/>
    <col min="8966" max="8966" width="13.42578125" style="24" customWidth="1"/>
    <col min="8967" max="8967" width="14.7109375" style="24" customWidth="1"/>
    <col min="8968" max="8968" width="13.140625" style="24" customWidth="1"/>
    <col min="8969" max="8969" width="15.140625" style="24" customWidth="1"/>
    <col min="8970" max="8970" width="15.28515625" style="24" customWidth="1"/>
    <col min="8971" max="8971" width="3" style="24" customWidth="1"/>
    <col min="8972" max="9216" width="9.140625" style="24"/>
    <col min="9217" max="9217" width="10" style="24" customWidth="1"/>
    <col min="9218" max="9218" width="49.42578125" style="24" customWidth="1"/>
    <col min="9219" max="9219" width="12.85546875" style="24" customWidth="1"/>
    <col min="9220" max="9220" width="13.5703125" style="24" customWidth="1"/>
    <col min="9221" max="9221" width="12.42578125" style="24" customWidth="1"/>
    <col min="9222" max="9222" width="13.42578125" style="24" customWidth="1"/>
    <col min="9223" max="9223" width="14.7109375" style="24" customWidth="1"/>
    <col min="9224" max="9224" width="13.140625" style="24" customWidth="1"/>
    <col min="9225" max="9225" width="15.140625" style="24" customWidth="1"/>
    <col min="9226" max="9226" width="15.28515625" style="24" customWidth="1"/>
    <col min="9227" max="9227" width="3" style="24" customWidth="1"/>
    <col min="9228" max="9472" width="9.140625" style="24"/>
    <col min="9473" max="9473" width="10" style="24" customWidth="1"/>
    <col min="9474" max="9474" width="49.42578125" style="24" customWidth="1"/>
    <col min="9475" max="9475" width="12.85546875" style="24" customWidth="1"/>
    <col min="9476" max="9476" width="13.5703125" style="24" customWidth="1"/>
    <col min="9477" max="9477" width="12.42578125" style="24" customWidth="1"/>
    <col min="9478" max="9478" width="13.42578125" style="24" customWidth="1"/>
    <col min="9479" max="9479" width="14.7109375" style="24" customWidth="1"/>
    <col min="9480" max="9480" width="13.140625" style="24" customWidth="1"/>
    <col min="9481" max="9481" width="15.140625" style="24" customWidth="1"/>
    <col min="9482" max="9482" width="15.28515625" style="24" customWidth="1"/>
    <col min="9483" max="9483" width="3" style="24" customWidth="1"/>
    <col min="9484" max="9728" width="9.140625" style="24"/>
    <col min="9729" max="9729" width="10" style="24" customWidth="1"/>
    <col min="9730" max="9730" width="49.42578125" style="24" customWidth="1"/>
    <col min="9731" max="9731" width="12.85546875" style="24" customWidth="1"/>
    <col min="9732" max="9732" width="13.5703125" style="24" customWidth="1"/>
    <col min="9733" max="9733" width="12.42578125" style="24" customWidth="1"/>
    <col min="9734" max="9734" width="13.42578125" style="24" customWidth="1"/>
    <col min="9735" max="9735" width="14.7109375" style="24" customWidth="1"/>
    <col min="9736" max="9736" width="13.140625" style="24" customWidth="1"/>
    <col min="9737" max="9737" width="15.140625" style="24" customWidth="1"/>
    <col min="9738" max="9738" width="15.28515625" style="24" customWidth="1"/>
    <col min="9739" max="9739" width="3" style="24" customWidth="1"/>
    <col min="9740" max="9984" width="9.140625" style="24"/>
    <col min="9985" max="9985" width="10" style="24" customWidth="1"/>
    <col min="9986" max="9986" width="49.42578125" style="24" customWidth="1"/>
    <col min="9987" max="9987" width="12.85546875" style="24" customWidth="1"/>
    <col min="9988" max="9988" width="13.5703125" style="24" customWidth="1"/>
    <col min="9989" max="9989" width="12.42578125" style="24" customWidth="1"/>
    <col min="9990" max="9990" width="13.42578125" style="24" customWidth="1"/>
    <col min="9991" max="9991" width="14.7109375" style="24" customWidth="1"/>
    <col min="9992" max="9992" width="13.140625" style="24" customWidth="1"/>
    <col min="9993" max="9993" width="15.140625" style="24" customWidth="1"/>
    <col min="9994" max="9994" width="15.28515625" style="24" customWidth="1"/>
    <col min="9995" max="9995" width="3" style="24" customWidth="1"/>
    <col min="9996" max="10240" width="9.140625" style="24"/>
    <col min="10241" max="10241" width="10" style="24" customWidth="1"/>
    <col min="10242" max="10242" width="49.42578125" style="24" customWidth="1"/>
    <col min="10243" max="10243" width="12.85546875" style="24" customWidth="1"/>
    <col min="10244" max="10244" width="13.5703125" style="24" customWidth="1"/>
    <col min="10245" max="10245" width="12.42578125" style="24" customWidth="1"/>
    <col min="10246" max="10246" width="13.42578125" style="24" customWidth="1"/>
    <col min="10247" max="10247" width="14.7109375" style="24" customWidth="1"/>
    <col min="10248" max="10248" width="13.140625" style="24" customWidth="1"/>
    <col min="10249" max="10249" width="15.140625" style="24" customWidth="1"/>
    <col min="10250" max="10250" width="15.28515625" style="24" customWidth="1"/>
    <col min="10251" max="10251" width="3" style="24" customWidth="1"/>
    <col min="10252" max="10496" width="9.140625" style="24"/>
    <col min="10497" max="10497" width="10" style="24" customWidth="1"/>
    <col min="10498" max="10498" width="49.42578125" style="24" customWidth="1"/>
    <col min="10499" max="10499" width="12.85546875" style="24" customWidth="1"/>
    <col min="10500" max="10500" width="13.5703125" style="24" customWidth="1"/>
    <col min="10501" max="10501" width="12.42578125" style="24" customWidth="1"/>
    <col min="10502" max="10502" width="13.42578125" style="24" customWidth="1"/>
    <col min="10503" max="10503" width="14.7109375" style="24" customWidth="1"/>
    <col min="10504" max="10504" width="13.140625" style="24" customWidth="1"/>
    <col min="10505" max="10505" width="15.140625" style="24" customWidth="1"/>
    <col min="10506" max="10506" width="15.28515625" style="24" customWidth="1"/>
    <col min="10507" max="10507" width="3" style="24" customWidth="1"/>
    <col min="10508" max="10752" width="9.140625" style="24"/>
    <col min="10753" max="10753" width="10" style="24" customWidth="1"/>
    <col min="10754" max="10754" width="49.42578125" style="24" customWidth="1"/>
    <col min="10755" max="10755" width="12.85546875" style="24" customWidth="1"/>
    <col min="10756" max="10756" width="13.5703125" style="24" customWidth="1"/>
    <col min="10757" max="10757" width="12.42578125" style="24" customWidth="1"/>
    <col min="10758" max="10758" width="13.42578125" style="24" customWidth="1"/>
    <col min="10759" max="10759" width="14.7109375" style="24" customWidth="1"/>
    <col min="10760" max="10760" width="13.140625" style="24" customWidth="1"/>
    <col min="10761" max="10761" width="15.140625" style="24" customWidth="1"/>
    <col min="10762" max="10762" width="15.28515625" style="24" customWidth="1"/>
    <col min="10763" max="10763" width="3" style="24" customWidth="1"/>
    <col min="10764" max="11008" width="9.140625" style="24"/>
    <col min="11009" max="11009" width="10" style="24" customWidth="1"/>
    <col min="11010" max="11010" width="49.42578125" style="24" customWidth="1"/>
    <col min="11011" max="11011" width="12.85546875" style="24" customWidth="1"/>
    <col min="11012" max="11012" width="13.5703125" style="24" customWidth="1"/>
    <col min="11013" max="11013" width="12.42578125" style="24" customWidth="1"/>
    <col min="11014" max="11014" width="13.42578125" style="24" customWidth="1"/>
    <col min="11015" max="11015" width="14.7109375" style="24" customWidth="1"/>
    <col min="11016" max="11016" width="13.140625" style="24" customWidth="1"/>
    <col min="11017" max="11017" width="15.140625" style="24" customWidth="1"/>
    <col min="11018" max="11018" width="15.28515625" style="24" customWidth="1"/>
    <col min="11019" max="11019" width="3" style="24" customWidth="1"/>
    <col min="11020" max="11264" width="9.140625" style="24"/>
    <col min="11265" max="11265" width="10" style="24" customWidth="1"/>
    <col min="11266" max="11266" width="49.42578125" style="24" customWidth="1"/>
    <col min="11267" max="11267" width="12.85546875" style="24" customWidth="1"/>
    <col min="11268" max="11268" width="13.5703125" style="24" customWidth="1"/>
    <col min="11269" max="11269" width="12.42578125" style="24" customWidth="1"/>
    <col min="11270" max="11270" width="13.42578125" style="24" customWidth="1"/>
    <col min="11271" max="11271" width="14.7109375" style="24" customWidth="1"/>
    <col min="11272" max="11272" width="13.140625" style="24" customWidth="1"/>
    <col min="11273" max="11273" width="15.140625" style="24" customWidth="1"/>
    <col min="11274" max="11274" width="15.28515625" style="24" customWidth="1"/>
    <col min="11275" max="11275" width="3" style="24" customWidth="1"/>
    <col min="11276" max="11520" width="9.140625" style="24"/>
    <col min="11521" max="11521" width="10" style="24" customWidth="1"/>
    <col min="11522" max="11522" width="49.42578125" style="24" customWidth="1"/>
    <col min="11523" max="11523" width="12.85546875" style="24" customWidth="1"/>
    <col min="11524" max="11524" width="13.5703125" style="24" customWidth="1"/>
    <col min="11525" max="11525" width="12.42578125" style="24" customWidth="1"/>
    <col min="11526" max="11526" width="13.42578125" style="24" customWidth="1"/>
    <col min="11527" max="11527" width="14.7109375" style="24" customWidth="1"/>
    <col min="11528" max="11528" width="13.140625" style="24" customWidth="1"/>
    <col min="11529" max="11529" width="15.140625" style="24" customWidth="1"/>
    <col min="11530" max="11530" width="15.28515625" style="24" customWidth="1"/>
    <col min="11531" max="11531" width="3" style="24" customWidth="1"/>
    <col min="11532" max="11776" width="9.140625" style="24"/>
    <col min="11777" max="11777" width="10" style="24" customWidth="1"/>
    <col min="11778" max="11778" width="49.42578125" style="24" customWidth="1"/>
    <col min="11779" max="11779" width="12.85546875" style="24" customWidth="1"/>
    <col min="11780" max="11780" width="13.5703125" style="24" customWidth="1"/>
    <col min="11781" max="11781" width="12.42578125" style="24" customWidth="1"/>
    <col min="11782" max="11782" width="13.42578125" style="24" customWidth="1"/>
    <col min="11783" max="11783" width="14.7109375" style="24" customWidth="1"/>
    <col min="11784" max="11784" width="13.140625" style="24" customWidth="1"/>
    <col min="11785" max="11785" width="15.140625" style="24" customWidth="1"/>
    <col min="11786" max="11786" width="15.28515625" style="24" customWidth="1"/>
    <col min="11787" max="11787" width="3" style="24" customWidth="1"/>
    <col min="11788" max="12032" width="9.140625" style="24"/>
    <col min="12033" max="12033" width="10" style="24" customWidth="1"/>
    <col min="12034" max="12034" width="49.42578125" style="24" customWidth="1"/>
    <col min="12035" max="12035" width="12.85546875" style="24" customWidth="1"/>
    <col min="12036" max="12036" width="13.5703125" style="24" customWidth="1"/>
    <col min="12037" max="12037" width="12.42578125" style="24" customWidth="1"/>
    <col min="12038" max="12038" width="13.42578125" style="24" customWidth="1"/>
    <col min="12039" max="12039" width="14.7109375" style="24" customWidth="1"/>
    <col min="12040" max="12040" width="13.140625" style="24" customWidth="1"/>
    <col min="12041" max="12041" width="15.140625" style="24" customWidth="1"/>
    <col min="12042" max="12042" width="15.28515625" style="24" customWidth="1"/>
    <col min="12043" max="12043" width="3" style="24" customWidth="1"/>
    <col min="12044" max="12288" width="9.140625" style="24"/>
    <col min="12289" max="12289" width="10" style="24" customWidth="1"/>
    <col min="12290" max="12290" width="49.42578125" style="24" customWidth="1"/>
    <col min="12291" max="12291" width="12.85546875" style="24" customWidth="1"/>
    <col min="12292" max="12292" width="13.5703125" style="24" customWidth="1"/>
    <col min="12293" max="12293" width="12.42578125" style="24" customWidth="1"/>
    <col min="12294" max="12294" width="13.42578125" style="24" customWidth="1"/>
    <col min="12295" max="12295" width="14.7109375" style="24" customWidth="1"/>
    <col min="12296" max="12296" width="13.140625" style="24" customWidth="1"/>
    <col min="12297" max="12297" width="15.140625" style="24" customWidth="1"/>
    <col min="12298" max="12298" width="15.28515625" style="24" customWidth="1"/>
    <col min="12299" max="12299" width="3" style="24" customWidth="1"/>
    <col min="12300" max="12544" width="9.140625" style="24"/>
    <col min="12545" max="12545" width="10" style="24" customWidth="1"/>
    <col min="12546" max="12546" width="49.42578125" style="24" customWidth="1"/>
    <col min="12547" max="12547" width="12.85546875" style="24" customWidth="1"/>
    <col min="12548" max="12548" width="13.5703125" style="24" customWidth="1"/>
    <col min="12549" max="12549" width="12.42578125" style="24" customWidth="1"/>
    <col min="12550" max="12550" width="13.42578125" style="24" customWidth="1"/>
    <col min="12551" max="12551" width="14.7109375" style="24" customWidth="1"/>
    <col min="12552" max="12552" width="13.140625" style="24" customWidth="1"/>
    <col min="12553" max="12553" width="15.140625" style="24" customWidth="1"/>
    <col min="12554" max="12554" width="15.28515625" style="24" customWidth="1"/>
    <col min="12555" max="12555" width="3" style="24" customWidth="1"/>
    <col min="12556" max="12800" width="9.140625" style="24"/>
    <col min="12801" max="12801" width="10" style="24" customWidth="1"/>
    <col min="12802" max="12802" width="49.42578125" style="24" customWidth="1"/>
    <col min="12803" max="12803" width="12.85546875" style="24" customWidth="1"/>
    <col min="12804" max="12804" width="13.5703125" style="24" customWidth="1"/>
    <col min="12805" max="12805" width="12.42578125" style="24" customWidth="1"/>
    <col min="12806" max="12806" width="13.42578125" style="24" customWidth="1"/>
    <col min="12807" max="12807" width="14.7109375" style="24" customWidth="1"/>
    <col min="12808" max="12808" width="13.140625" style="24" customWidth="1"/>
    <col min="12809" max="12809" width="15.140625" style="24" customWidth="1"/>
    <col min="12810" max="12810" width="15.28515625" style="24" customWidth="1"/>
    <col min="12811" max="12811" width="3" style="24" customWidth="1"/>
    <col min="12812" max="13056" width="9.140625" style="24"/>
    <col min="13057" max="13057" width="10" style="24" customWidth="1"/>
    <col min="13058" max="13058" width="49.42578125" style="24" customWidth="1"/>
    <col min="13059" max="13059" width="12.85546875" style="24" customWidth="1"/>
    <col min="13060" max="13060" width="13.5703125" style="24" customWidth="1"/>
    <col min="13061" max="13061" width="12.42578125" style="24" customWidth="1"/>
    <col min="13062" max="13062" width="13.42578125" style="24" customWidth="1"/>
    <col min="13063" max="13063" width="14.7109375" style="24" customWidth="1"/>
    <col min="13064" max="13064" width="13.140625" style="24" customWidth="1"/>
    <col min="13065" max="13065" width="15.140625" style="24" customWidth="1"/>
    <col min="13066" max="13066" width="15.28515625" style="24" customWidth="1"/>
    <col min="13067" max="13067" width="3" style="24" customWidth="1"/>
    <col min="13068" max="13312" width="9.140625" style="24"/>
    <col min="13313" max="13313" width="10" style="24" customWidth="1"/>
    <col min="13314" max="13314" width="49.42578125" style="24" customWidth="1"/>
    <col min="13315" max="13315" width="12.85546875" style="24" customWidth="1"/>
    <col min="13316" max="13316" width="13.5703125" style="24" customWidth="1"/>
    <col min="13317" max="13317" width="12.42578125" style="24" customWidth="1"/>
    <col min="13318" max="13318" width="13.42578125" style="24" customWidth="1"/>
    <col min="13319" max="13319" width="14.7109375" style="24" customWidth="1"/>
    <col min="13320" max="13320" width="13.140625" style="24" customWidth="1"/>
    <col min="13321" max="13321" width="15.140625" style="24" customWidth="1"/>
    <col min="13322" max="13322" width="15.28515625" style="24" customWidth="1"/>
    <col min="13323" max="13323" width="3" style="24" customWidth="1"/>
    <col min="13324" max="13568" width="9.140625" style="24"/>
    <col min="13569" max="13569" width="10" style="24" customWidth="1"/>
    <col min="13570" max="13570" width="49.42578125" style="24" customWidth="1"/>
    <col min="13571" max="13571" width="12.85546875" style="24" customWidth="1"/>
    <col min="13572" max="13572" width="13.5703125" style="24" customWidth="1"/>
    <col min="13573" max="13573" width="12.42578125" style="24" customWidth="1"/>
    <col min="13574" max="13574" width="13.42578125" style="24" customWidth="1"/>
    <col min="13575" max="13575" width="14.7109375" style="24" customWidth="1"/>
    <col min="13576" max="13576" width="13.140625" style="24" customWidth="1"/>
    <col min="13577" max="13577" width="15.140625" style="24" customWidth="1"/>
    <col min="13578" max="13578" width="15.28515625" style="24" customWidth="1"/>
    <col min="13579" max="13579" width="3" style="24" customWidth="1"/>
    <col min="13580" max="13824" width="9.140625" style="24"/>
    <col min="13825" max="13825" width="10" style="24" customWidth="1"/>
    <col min="13826" max="13826" width="49.42578125" style="24" customWidth="1"/>
    <col min="13827" max="13827" width="12.85546875" style="24" customWidth="1"/>
    <col min="13828" max="13828" width="13.5703125" style="24" customWidth="1"/>
    <col min="13829" max="13829" width="12.42578125" style="24" customWidth="1"/>
    <col min="13830" max="13830" width="13.42578125" style="24" customWidth="1"/>
    <col min="13831" max="13831" width="14.7109375" style="24" customWidth="1"/>
    <col min="13832" max="13832" width="13.140625" style="24" customWidth="1"/>
    <col min="13833" max="13833" width="15.140625" style="24" customWidth="1"/>
    <col min="13834" max="13834" width="15.28515625" style="24" customWidth="1"/>
    <col min="13835" max="13835" width="3" style="24" customWidth="1"/>
    <col min="13836" max="14080" width="9.140625" style="24"/>
    <col min="14081" max="14081" width="10" style="24" customWidth="1"/>
    <col min="14082" max="14082" width="49.42578125" style="24" customWidth="1"/>
    <col min="14083" max="14083" width="12.85546875" style="24" customWidth="1"/>
    <col min="14084" max="14084" width="13.5703125" style="24" customWidth="1"/>
    <col min="14085" max="14085" width="12.42578125" style="24" customWidth="1"/>
    <col min="14086" max="14086" width="13.42578125" style="24" customWidth="1"/>
    <col min="14087" max="14087" width="14.7109375" style="24" customWidth="1"/>
    <col min="14088" max="14088" width="13.140625" style="24" customWidth="1"/>
    <col min="14089" max="14089" width="15.140625" style="24" customWidth="1"/>
    <col min="14090" max="14090" width="15.28515625" style="24" customWidth="1"/>
    <col min="14091" max="14091" width="3" style="24" customWidth="1"/>
    <col min="14092" max="14336" width="9.140625" style="24"/>
    <col min="14337" max="14337" width="10" style="24" customWidth="1"/>
    <col min="14338" max="14338" width="49.42578125" style="24" customWidth="1"/>
    <col min="14339" max="14339" width="12.85546875" style="24" customWidth="1"/>
    <col min="14340" max="14340" width="13.5703125" style="24" customWidth="1"/>
    <col min="14341" max="14341" width="12.42578125" style="24" customWidth="1"/>
    <col min="14342" max="14342" width="13.42578125" style="24" customWidth="1"/>
    <col min="14343" max="14343" width="14.7109375" style="24" customWidth="1"/>
    <col min="14344" max="14344" width="13.140625" style="24" customWidth="1"/>
    <col min="14345" max="14345" width="15.140625" style="24" customWidth="1"/>
    <col min="14346" max="14346" width="15.28515625" style="24" customWidth="1"/>
    <col min="14347" max="14347" width="3" style="24" customWidth="1"/>
    <col min="14348" max="14592" width="9.140625" style="24"/>
    <col min="14593" max="14593" width="10" style="24" customWidth="1"/>
    <col min="14594" max="14594" width="49.42578125" style="24" customWidth="1"/>
    <col min="14595" max="14595" width="12.85546875" style="24" customWidth="1"/>
    <col min="14596" max="14596" width="13.5703125" style="24" customWidth="1"/>
    <col min="14597" max="14597" width="12.42578125" style="24" customWidth="1"/>
    <col min="14598" max="14598" width="13.42578125" style="24" customWidth="1"/>
    <col min="14599" max="14599" width="14.7109375" style="24" customWidth="1"/>
    <col min="14600" max="14600" width="13.140625" style="24" customWidth="1"/>
    <col min="14601" max="14601" width="15.140625" style="24" customWidth="1"/>
    <col min="14602" max="14602" width="15.28515625" style="24" customWidth="1"/>
    <col min="14603" max="14603" width="3" style="24" customWidth="1"/>
    <col min="14604" max="14848" width="9.140625" style="24"/>
    <col min="14849" max="14849" width="10" style="24" customWidth="1"/>
    <col min="14850" max="14850" width="49.42578125" style="24" customWidth="1"/>
    <col min="14851" max="14851" width="12.85546875" style="24" customWidth="1"/>
    <col min="14852" max="14852" width="13.5703125" style="24" customWidth="1"/>
    <col min="14853" max="14853" width="12.42578125" style="24" customWidth="1"/>
    <col min="14854" max="14854" width="13.42578125" style="24" customWidth="1"/>
    <col min="14855" max="14855" width="14.7109375" style="24" customWidth="1"/>
    <col min="14856" max="14856" width="13.140625" style="24" customWidth="1"/>
    <col min="14857" max="14857" width="15.140625" style="24" customWidth="1"/>
    <col min="14858" max="14858" width="15.28515625" style="24" customWidth="1"/>
    <col min="14859" max="14859" width="3" style="24" customWidth="1"/>
    <col min="14860" max="15104" width="9.140625" style="24"/>
    <col min="15105" max="15105" width="10" style="24" customWidth="1"/>
    <col min="15106" max="15106" width="49.42578125" style="24" customWidth="1"/>
    <col min="15107" max="15107" width="12.85546875" style="24" customWidth="1"/>
    <col min="15108" max="15108" width="13.5703125" style="24" customWidth="1"/>
    <col min="15109" max="15109" width="12.42578125" style="24" customWidth="1"/>
    <col min="15110" max="15110" width="13.42578125" style="24" customWidth="1"/>
    <col min="15111" max="15111" width="14.7109375" style="24" customWidth="1"/>
    <col min="15112" max="15112" width="13.140625" style="24" customWidth="1"/>
    <col min="15113" max="15113" width="15.140625" style="24" customWidth="1"/>
    <col min="15114" max="15114" width="15.28515625" style="24" customWidth="1"/>
    <col min="15115" max="15115" width="3" style="24" customWidth="1"/>
    <col min="15116" max="15360" width="9.140625" style="24"/>
    <col min="15361" max="15361" width="10" style="24" customWidth="1"/>
    <col min="15362" max="15362" width="49.42578125" style="24" customWidth="1"/>
    <col min="15363" max="15363" width="12.85546875" style="24" customWidth="1"/>
    <col min="15364" max="15364" width="13.5703125" style="24" customWidth="1"/>
    <col min="15365" max="15365" width="12.42578125" style="24" customWidth="1"/>
    <col min="15366" max="15366" width="13.42578125" style="24" customWidth="1"/>
    <col min="15367" max="15367" width="14.7109375" style="24" customWidth="1"/>
    <col min="15368" max="15368" width="13.140625" style="24" customWidth="1"/>
    <col min="15369" max="15369" width="15.140625" style="24" customWidth="1"/>
    <col min="15370" max="15370" width="15.28515625" style="24" customWidth="1"/>
    <col min="15371" max="15371" width="3" style="24" customWidth="1"/>
    <col min="15372" max="15616" width="9.140625" style="24"/>
    <col min="15617" max="15617" width="10" style="24" customWidth="1"/>
    <col min="15618" max="15618" width="49.42578125" style="24" customWidth="1"/>
    <col min="15619" max="15619" width="12.85546875" style="24" customWidth="1"/>
    <col min="15620" max="15620" width="13.5703125" style="24" customWidth="1"/>
    <col min="15621" max="15621" width="12.42578125" style="24" customWidth="1"/>
    <col min="15622" max="15622" width="13.42578125" style="24" customWidth="1"/>
    <col min="15623" max="15623" width="14.7109375" style="24" customWidth="1"/>
    <col min="15624" max="15624" width="13.140625" style="24" customWidth="1"/>
    <col min="15625" max="15625" width="15.140625" style="24" customWidth="1"/>
    <col min="15626" max="15626" width="15.28515625" style="24" customWidth="1"/>
    <col min="15627" max="15627" width="3" style="24" customWidth="1"/>
    <col min="15628" max="15872" width="9.140625" style="24"/>
    <col min="15873" max="15873" width="10" style="24" customWidth="1"/>
    <col min="15874" max="15874" width="49.42578125" style="24" customWidth="1"/>
    <col min="15875" max="15875" width="12.85546875" style="24" customWidth="1"/>
    <col min="15876" max="15876" width="13.5703125" style="24" customWidth="1"/>
    <col min="15877" max="15877" width="12.42578125" style="24" customWidth="1"/>
    <col min="15878" max="15878" width="13.42578125" style="24" customWidth="1"/>
    <col min="15879" max="15879" width="14.7109375" style="24" customWidth="1"/>
    <col min="15880" max="15880" width="13.140625" style="24" customWidth="1"/>
    <col min="15881" max="15881" width="15.140625" style="24" customWidth="1"/>
    <col min="15882" max="15882" width="15.28515625" style="24" customWidth="1"/>
    <col min="15883" max="15883" width="3" style="24" customWidth="1"/>
    <col min="15884" max="16128" width="9.140625" style="24"/>
    <col min="16129" max="16129" width="10" style="24" customWidth="1"/>
    <col min="16130" max="16130" width="49.42578125" style="24" customWidth="1"/>
    <col min="16131" max="16131" width="12.85546875" style="24" customWidth="1"/>
    <col min="16132" max="16132" width="13.5703125" style="24" customWidth="1"/>
    <col min="16133" max="16133" width="12.42578125" style="24" customWidth="1"/>
    <col min="16134" max="16134" width="13.42578125" style="24" customWidth="1"/>
    <col min="16135" max="16135" width="14.7109375" style="24" customWidth="1"/>
    <col min="16136" max="16136" width="13.140625" style="24" customWidth="1"/>
    <col min="16137" max="16137" width="15.140625" style="24" customWidth="1"/>
    <col min="16138" max="16138" width="15.28515625" style="24" customWidth="1"/>
    <col min="16139" max="16139" width="3" style="24" customWidth="1"/>
    <col min="16140" max="16384" width="9.140625" style="24"/>
  </cols>
  <sheetData>
    <row r="1" spans="1:13" ht="17.25" customHeight="1">
      <c r="A1" s="215"/>
      <c r="B1" s="215"/>
      <c r="C1" s="215"/>
      <c r="D1" s="215"/>
      <c r="E1" s="215"/>
      <c r="F1" s="215"/>
      <c r="G1" s="215"/>
      <c r="H1" s="215"/>
      <c r="I1" s="228"/>
      <c r="J1" s="184" t="s">
        <v>605</v>
      </c>
      <c r="K1" s="215"/>
      <c r="L1" s="215"/>
      <c r="M1" s="215"/>
    </row>
    <row r="2" spans="1:13" ht="7.5" customHeight="1">
      <c r="A2" s="216"/>
      <c r="B2" s="216"/>
      <c r="C2" s="216"/>
      <c r="D2" s="216"/>
      <c r="E2" s="216"/>
      <c r="F2" s="216"/>
      <c r="G2" s="215"/>
      <c r="H2" s="215"/>
      <c r="I2" s="215"/>
      <c r="J2" s="215"/>
      <c r="K2" s="215"/>
      <c r="L2" s="215"/>
      <c r="M2" s="215"/>
    </row>
    <row r="3" spans="1:13" ht="22.5" customHeight="1">
      <c r="A3" s="1144" t="s">
        <v>31</v>
      </c>
      <c r="B3" s="1144"/>
      <c r="C3" s="1144"/>
      <c r="D3" s="1144"/>
      <c r="E3" s="1144"/>
      <c r="F3" s="1144"/>
      <c r="G3" s="1144"/>
      <c r="H3" s="1144"/>
      <c r="I3" s="1144"/>
      <c r="J3" s="1144"/>
      <c r="K3" s="215"/>
      <c r="L3" s="215"/>
      <c r="M3" s="215"/>
    </row>
    <row r="4" spans="1:13" ht="18" customHeight="1">
      <c r="A4" s="1145" t="s">
        <v>213</v>
      </c>
      <c r="B4" s="1145"/>
      <c r="C4" s="1145"/>
      <c r="D4" s="1145"/>
      <c r="E4" s="1145"/>
      <c r="F4" s="1145"/>
      <c r="G4" s="1145"/>
      <c r="H4" s="1145"/>
      <c r="I4" s="1145"/>
      <c r="J4" s="1145"/>
      <c r="K4" s="215"/>
      <c r="L4" s="215"/>
      <c r="M4" s="215"/>
    </row>
    <row r="5" spans="1:13" ht="11.25" customHeight="1">
      <c r="A5" s="218"/>
      <c r="B5" s="218"/>
      <c r="C5" s="218"/>
      <c r="D5" s="218"/>
      <c r="E5" s="218"/>
      <c r="F5" s="218"/>
      <c r="G5" s="218"/>
      <c r="H5" s="218"/>
      <c r="I5" s="218"/>
      <c r="J5" s="215"/>
      <c r="K5" s="215"/>
      <c r="L5" s="215"/>
      <c r="M5" s="215"/>
    </row>
    <row r="6" spans="1:13" ht="16.5" customHeight="1">
      <c r="A6" s="310" t="s">
        <v>663</v>
      </c>
      <c r="B6" s="310"/>
      <c r="C6" s="310"/>
      <c r="D6" s="310"/>
      <c r="E6" s="310"/>
      <c r="F6" s="219"/>
      <c r="G6" s="219"/>
      <c r="H6" s="215"/>
      <c r="I6" s="215"/>
      <c r="J6" s="215"/>
      <c r="K6" s="215"/>
      <c r="L6" s="215"/>
      <c r="M6" s="215"/>
    </row>
    <row r="7" spans="1:13" ht="16.5" customHeight="1">
      <c r="A7" s="229" t="s">
        <v>651</v>
      </c>
      <c r="B7" s="230"/>
      <c r="C7" s="230"/>
      <c r="D7" s="230"/>
      <c r="E7" s="230"/>
      <c r="F7" s="219"/>
      <c r="G7" s="219"/>
      <c r="H7" s="219"/>
      <c r="I7" s="215"/>
      <c r="J7" s="215"/>
      <c r="K7" s="215"/>
      <c r="L7" s="215"/>
      <c r="M7" s="215"/>
    </row>
    <row r="8" spans="1:13" ht="16.5" customHeight="1">
      <c r="A8" s="229" t="s">
        <v>664</v>
      </c>
      <c r="B8" s="230"/>
      <c r="C8" s="230"/>
      <c r="D8" s="230"/>
      <c r="E8" s="230"/>
      <c r="F8" s="219"/>
      <c r="G8" s="219"/>
      <c r="H8" s="219"/>
      <c r="I8" s="215"/>
      <c r="J8" s="215"/>
      <c r="K8" s="215"/>
      <c r="L8" s="215"/>
      <c r="M8" s="215"/>
    </row>
    <row r="9" spans="1:13" ht="12.75" customHeight="1">
      <c r="A9" s="219"/>
      <c r="B9" s="219"/>
      <c r="C9" s="219"/>
      <c r="D9" s="219"/>
      <c r="E9" s="219"/>
      <c r="F9" s="219"/>
      <c r="G9" s="219"/>
      <c r="H9" s="219"/>
      <c r="I9" s="215"/>
      <c r="J9" s="215"/>
      <c r="K9" s="215"/>
      <c r="L9" s="215"/>
      <c r="M9" s="215"/>
    </row>
    <row r="10" spans="1:13" ht="24" customHeight="1">
      <c r="A10" s="231"/>
      <c r="B10" s="232" t="s">
        <v>214</v>
      </c>
      <c r="C10" s="1140" t="s">
        <v>898</v>
      </c>
      <c r="D10" s="1141"/>
      <c r="E10" s="1140" t="s">
        <v>606</v>
      </c>
      <c r="F10" s="1141"/>
      <c r="G10" s="1140" t="s">
        <v>607</v>
      </c>
      <c r="H10" s="1141"/>
      <c r="I10" s="1146" t="s">
        <v>665</v>
      </c>
      <c r="J10" s="1147"/>
      <c r="K10" s="233"/>
      <c r="L10" s="219"/>
      <c r="M10" s="215"/>
    </row>
    <row r="11" spans="1:13" ht="47.25" customHeight="1">
      <c r="A11" s="1150" t="s">
        <v>29</v>
      </c>
      <c r="B11" s="1136" t="s">
        <v>30</v>
      </c>
      <c r="C11" s="1150" t="s">
        <v>215</v>
      </c>
      <c r="D11" s="1150" t="s">
        <v>216</v>
      </c>
      <c r="E11" s="1150" t="s">
        <v>608</v>
      </c>
      <c r="F11" s="1150" t="s">
        <v>216</v>
      </c>
      <c r="G11" s="1150" t="s">
        <v>215</v>
      </c>
      <c r="H11" s="1150" t="s">
        <v>216</v>
      </c>
      <c r="I11" s="1148"/>
      <c r="J11" s="1149"/>
      <c r="K11" s="219"/>
      <c r="L11" s="219"/>
      <c r="M11" s="215"/>
    </row>
    <row r="12" spans="1:13" ht="33" customHeight="1" thickBot="1">
      <c r="A12" s="1151"/>
      <c r="B12" s="1152"/>
      <c r="C12" s="1153"/>
      <c r="D12" s="1153"/>
      <c r="E12" s="1153"/>
      <c r="F12" s="1153"/>
      <c r="G12" s="1153"/>
      <c r="H12" s="1153"/>
      <c r="I12" s="401" t="s">
        <v>215</v>
      </c>
      <c r="J12" s="401" t="s">
        <v>216</v>
      </c>
      <c r="K12" s="219"/>
      <c r="L12" s="219"/>
      <c r="M12" s="215"/>
    </row>
    <row r="13" spans="1:13" s="447" customFormat="1" ht="15.75">
      <c r="A13" s="234"/>
      <c r="B13" s="402"/>
      <c r="C13" s="444" t="s">
        <v>23</v>
      </c>
      <c r="D13" s="444" t="s">
        <v>23</v>
      </c>
      <c r="E13" s="444" t="s">
        <v>23</v>
      </c>
      <c r="F13" s="444" t="s">
        <v>23</v>
      </c>
      <c r="G13" s="444" t="s">
        <v>23</v>
      </c>
      <c r="H13" s="444" t="s">
        <v>23</v>
      </c>
      <c r="I13" s="444" t="s">
        <v>23</v>
      </c>
      <c r="J13" s="444" t="s">
        <v>23</v>
      </c>
      <c r="K13" s="445"/>
      <c r="L13" s="445"/>
      <c r="M13" s="446"/>
    </row>
    <row r="14" spans="1:13" ht="20.25" customHeight="1">
      <c r="A14" s="415">
        <v>22</v>
      </c>
      <c r="B14" s="440" t="s">
        <v>382</v>
      </c>
      <c r="C14" s="978">
        <v>8890940</v>
      </c>
      <c r="D14" s="979">
        <v>8329097</v>
      </c>
      <c r="E14" s="453"/>
      <c r="F14" s="452"/>
      <c r="G14" s="449"/>
      <c r="H14" s="449"/>
      <c r="I14" s="453">
        <v>8890940</v>
      </c>
      <c r="J14" s="452">
        <v>8329097</v>
      </c>
      <c r="K14" s="219"/>
      <c r="L14" s="219"/>
      <c r="M14" s="215"/>
    </row>
    <row r="15" spans="1:13" s="457" customFormat="1" ht="15" customHeight="1">
      <c r="A15" s="416">
        <v>23</v>
      </c>
      <c r="B15" s="454" t="s">
        <v>383</v>
      </c>
      <c r="C15" s="976">
        <v>1000000</v>
      </c>
      <c r="D15" s="977">
        <v>208983</v>
      </c>
      <c r="E15" s="458"/>
      <c r="F15" s="459"/>
      <c r="G15" s="459"/>
      <c r="H15" s="459"/>
      <c r="I15" s="458">
        <v>1000000</v>
      </c>
      <c r="J15" s="459">
        <v>208983</v>
      </c>
      <c r="K15" s="455"/>
      <c r="L15" s="455"/>
      <c r="M15" s="456"/>
    </row>
    <row r="16" spans="1:13" ht="18" customHeight="1">
      <c r="A16" s="416">
        <v>24</v>
      </c>
      <c r="B16" s="441" t="s">
        <v>384</v>
      </c>
      <c r="C16" s="413"/>
      <c r="D16" s="448"/>
      <c r="E16" s="451"/>
      <c r="F16" s="450"/>
      <c r="G16" s="450"/>
      <c r="H16" s="450"/>
      <c r="I16" s="450"/>
      <c r="J16" s="450"/>
      <c r="K16" s="219"/>
      <c r="L16" s="219"/>
      <c r="M16" s="215"/>
    </row>
    <row r="17" spans="1:13" ht="18" customHeight="1">
      <c r="A17" s="416">
        <v>25</v>
      </c>
      <c r="B17" s="441" t="s">
        <v>385</v>
      </c>
      <c r="C17" s="413"/>
      <c r="D17" s="448"/>
      <c r="E17" s="451"/>
      <c r="F17" s="450"/>
      <c r="G17" s="450"/>
      <c r="H17" s="450"/>
      <c r="I17" s="450"/>
      <c r="J17" s="450"/>
      <c r="K17" s="219"/>
      <c r="L17" s="219"/>
      <c r="M17" s="215"/>
    </row>
    <row r="18" spans="1:13" ht="18" customHeight="1">
      <c r="A18" s="416">
        <v>26</v>
      </c>
      <c r="B18" s="441" t="s">
        <v>386</v>
      </c>
      <c r="C18" s="413"/>
      <c r="D18" s="448"/>
      <c r="E18" s="451"/>
      <c r="F18" s="450"/>
      <c r="G18" s="450"/>
      <c r="H18" s="450"/>
      <c r="I18" s="450"/>
      <c r="J18" s="450"/>
      <c r="K18" s="219"/>
      <c r="L18" s="219"/>
      <c r="M18" s="215"/>
    </row>
    <row r="19" spans="1:13" ht="18" customHeight="1">
      <c r="A19" s="416">
        <v>27</v>
      </c>
      <c r="B19" s="441" t="s">
        <v>387</v>
      </c>
      <c r="C19" s="413"/>
      <c r="D19" s="448"/>
      <c r="E19" s="451"/>
      <c r="F19" s="450"/>
      <c r="G19" s="450"/>
      <c r="H19" s="450"/>
      <c r="I19" s="450"/>
      <c r="J19" s="450"/>
      <c r="K19" s="219"/>
      <c r="L19" s="219"/>
      <c r="M19" s="215"/>
    </row>
    <row r="20" spans="1:13" ht="18" customHeight="1">
      <c r="A20" s="416">
        <v>28</v>
      </c>
      <c r="B20" s="441" t="s">
        <v>388</v>
      </c>
      <c r="C20" s="413"/>
      <c r="D20" s="448"/>
      <c r="E20" s="451"/>
      <c r="F20" s="450"/>
      <c r="G20" s="450"/>
      <c r="H20" s="450"/>
      <c r="I20" s="450"/>
      <c r="J20" s="450"/>
      <c r="K20" s="219"/>
      <c r="L20" s="219"/>
      <c r="M20" s="215"/>
    </row>
    <row r="21" spans="1:13" ht="18" customHeight="1">
      <c r="A21" s="416">
        <v>29</v>
      </c>
      <c r="B21" s="441" t="s">
        <v>389</v>
      </c>
      <c r="C21" s="413"/>
      <c r="D21" s="448"/>
      <c r="E21" s="451"/>
      <c r="F21" s="450"/>
      <c r="G21" s="450"/>
      <c r="H21" s="450"/>
      <c r="I21" s="450"/>
      <c r="J21" s="450"/>
      <c r="K21" s="219"/>
      <c r="L21" s="219"/>
      <c r="M21" s="215"/>
    </row>
    <row r="22" spans="1:13" ht="18" customHeight="1">
      <c r="A22" s="416">
        <v>30</v>
      </c>
      <c r="B22" s="441" t="s">
        <v>390</v>
      </c>
      <c r="C22" s="413"/>
      <c r="D22" s="448"/>
      <c r="E22" s="451"/>
      <c r="F22" s="450"/>
      <c r="G22" s="450"/>
      <c r="H22" s="450"/>
      <c r="I22" s="450"/>
      <c r="J22" s="450"/>
      <c r="K22" s="219"/>
      <c r="L22" s="219"/>
      <c r="M22" s="215"/>
    </row>
    <row r="23" spans="1:13" ht="18" customHeight="1">
      <c r="A23" s="416">
        <v>31</v>
      </c>
      <c r="B23" s="441" t="s">
        <v>391</v>
      </c>
      <c r="C23" s="413"/>
      <c r="D23" s="448"/>
      <c r="E23" s="451"/>
      <c r="F23" s="450"/>
      <c r="G23" s="450"/>
      <c r="H23" s="450"/>
      <c r="I23" s="450"/>
      <c r="J23" s="450"/>
      <c r="K23" s="219"/>
      <c r="L23" s="219"/>
      <c r="M23" s="215"/>
    </row>
    <row r="24" spans="1:13" ht="18" customHeight="1">
      <c r="A24" s="416">
        <v>32</v>
      </c>
      <c r="B24" s="441" t="s">
        <v>392</v>
      </c>
      <c r="C24" s="413"/>
      <c r="D24" s="448"/>
      <c r="E24" s="451"/>
      <c r="F24" s="450"/>
      <c r="G24" s="450"/>
      <c r="H24" s="450"/>
      <c r="I24" s="450"/>
      <c r="J24" s="450"/>
      <c r="K24" s="219"/>
      <c r="L24" s="219"/>
      <c r="M24" s="215"/>
    </row>
    <row r="25" spans="1:13" ht="18" customHeight="1">
      <c r="A25" s="416">
        <v>33</v>
      </c>
      <c r="B25" s="441" t="s">
        <v>393</v>
      </c>
      <c r="C25" s="413"/>
      <c r="D25" s="448"/>
      <c r="E25" s="451"/>
      <c r="F25" s="450"/>
      <c r="G25" s="450"/>
      <c r="H25" s="450"/>
      <c r="I25" s="450"/>
      <c r="J25" s="450"/>
      <c r="K25" s="219"/>
      <c r="L25" s="219"/>
      <c r="M25" s="215"/>
    </row>
    <row r="26" spans="1:13" ht="18" customHeight="1">
      <c r="A26" s="417">
        <v>34</v>
      </c>
      <c r="B26" s="442" t="s">
        <v>394</v>
      </c>
      <c r="C26" s="412"/>
      <c r="D26" s="448"/>
      <c r="E26" s="451"/>
      <c r="F26" s="450"/>
      <c r="G26" s="450"/>
      <c r="H26" s="450"/>
      <c r="I26" s="450"/>
      <c r="J26" s="450"/>
      <c r="K26" s="219"/>
      <c r="L26" s="219"/>
      <c r="M26" s="215"/>
    </row>
    <row r="27" spans="1:13" ht="18" customHeight="1">
      <c r="A27" s="417">
        <v>44</v>
      </c>
      <c r="B27" s="442" t="s">
        <v>395</v>
      </c>
      <c r="C27" s="413"/>
      <c r="D27" s="448"/>
      <c r="E27" s="451"/>
      <c r="F27" s="450"/>
      <c r="G27" s="450"/>
      <c r="H27" s="450"/>
      <c r="I27" s="450"/>
      <c r="J27" s="450"/>
      <c r="K27" s="219"/>
      <c r="L27" s="219"/>
      <c r="M27" s="215"/>
    </row>
    <row r="28" spans="1:13" ht="16.5" thickBot="1">
      <c r="A28" s="224"/>
      <c r="B28" s="443" t="s">
        <v>26</v>
      </c>
      <c r="C28" s="980">
        <f>SUM(C14:C27)</f>
        <v>9890940</v>
      </c>
      <c r="D28" s="981">
        <f>SUM(D14:D27)</f>
        <v>8538080</v>
      </c>
      <c r="E28" s="982">
        <f>SUM(E14:E27)</f>
        <v>0</v>
      </c>
      <c r="F28" s="982">
        <f t="shared" ref="F28:J28" si="0">SUM(F14:F27)</f>
        <v>0</v>
      </c>
      <c r="G28" s="549" t="s">
        <v>649</v>
      </c>
      <c r="H28" s="549" t="s">
        <v>649</v>
      </c>
      <c r="I28" s="549">
        <f t="shared" si="0"/>
        <v>9890940</v>
      </c>
      <c r="J28" s="549">
        <f t="shared" si="0"/>
        <v>8538080</v>
      </c>
      <c r="K28" s="219"/>
      <c r="L28" s="219"/>
      <c r="M28" s="215"/>
    </row>
    <row r="29" spans="1:13" ht="12.75" customHeight="1" thickTop="1">
      <c r="A29" s="219"/>
      <c r="B29" s="219"/>
      <c r="C29" s="219"/>
      <c r="D29" s="219"/>
      <c r="E29" s="219"/>
      <c r="F29" s="219"/>
      <c r="G29" s="219"/>
      <c r="H29" s="219"/>
      <c r="I29" s="219"/>
      <c r="J29" s="215"/>
      <c r="K29" s="215"/>
      <c r="L29" s="215"/>
      <c r="M29" s="215"/>
    </row>
    <row r="30" spans="1:13" ht="15.75">
      <c r="A30" s="1114" t="s">
        <v>666</v>
      </c>
      <c r="B30" s="1143"/>
      <c r="C30" s="1143"/>
      <c r="D30" s="1143"/>
      <c r="E30" s="1143"/>
      <c r="F30" s="219"/>
      <c r="G30" s="219"/>
      <c r="H30" s="219"/>
      <c r="I30" s="219"/>
      <c r="J30" s="215"/>
      <c r="K30" s="215"/>
      <c r="L30" s="215"/>
      <c r="M30" s="215"/>
    </row>
    <row r="31" spans="1:13" ht="13.5" customHeight="1">
      <c r="A31" s="235" t="s">
        <v>609</v>
      </c>
      <c r="B31" s="235"/>
      <c r="C31" s="235"/>
      <c r="D31" s="235"/>
      <c r="E31" s="235"/>
      <c r="F31" s="215"/>
      <c r="G31" s="1124" t="s">
        <v>1034</v>
      </c>
      <c r="H31" s="1124"/>
      <c r="I31" s="1124"/>
      <c r="J31" s="1124"/>
      <c r="K31" s="215"/>
      <c r="L31" s="215"/>
      <c r="M31" s="215"/>
    </row>
    <row r="32" spans="1:13" ht="15.75">
      <c r="A32" s="215"/>
      <c r="B32" s="215"/>
      <c r="C32" s="215"/>
      <c r="D32" s="215"/>
      <c r="E32" s="215"/>
      <c r="F32" s="215"/>
      <c r="G32" s="1109" t="s">
        <v>688</v>
      </c>
      <c r="H32" s="1108"/>
      <c r="I32" s="1108"/>
      <c r="J32" s="1108"/>
      <c r="K32" s="215"/>
      <c r="L32" s="215"/>
      <c r="M32" s="215"/>
    </row>
    <row r="33" spans="1:13" ht="15.75">
      <c r="A33" s="215"/>
      <c r="B33" s="215"/>
      <c r="C33" s="215"/>
      <c r="D33" s="215"/>
      <c r="E33" s="215"/>
      <c r="F33" s="215"/>
      <c r="G33" s="1108" t="s">
        <v>442</v>
      </c>
      <c r="H33" s="1108"/>
      <c r="I33" s="1108"/>
      <c r="J33" s="1108"/>
      <c r="K33" s="215"/>
      <c r="L33" s="215"/>
      <c r="M33" s="215"/>
    </row>
    <row r="34" spans="1:13" ht="15.75">
      <c r="A34" s="215"/>
      <c r="B34" s="215"/>
      <c r="C34" s="215"/>
      <c r="D34" s="215"/>
      <c r="E34" s="215"/>
      <c r="F34" s="215"/>
      <c r="G34" s="407" t="s">
        <v>667</v>
      </c>
      <c r="H34" s="95"/>
      <c r="I34" s="95"/>
      <c r="J34" s="95"/>
      <c r="K34" s="215"/>
      <c r="L34" s="215"/>
      <c r="M34" s="215"/>
    </row>
    <row r="35" spans="1:13" ht="15.75">
      <c r="A35" s="215"/>
      <c r="B35" s="215"/>
      <c r="C35" s="215"/>
      <c r="D35" s="215"/>
      <c r="E35" s="215"/>
      <c r="F35" s="215"/>
      <c r="G35" s="215"/>
      <c r="H35" s="215"/>
      <c r="I35" s="215"/>
      <c r="J35" s="215"/>
      <c r="K35" s="215"/>
      <c r="L35" s="215"/>
      <c r="M35" s="215"/>
    </row>
    <row r="36" spans="1:13" ht="15.75">
      <c r="A36" s="215"/>
      <c r="B36" s="215"/>
      <c r="C36" s="215"/>
      <c r="D36" s="215"/>
      <c r="E36" s="215"/>
      <c r="F36" s="215"/>
      <c r="G36" s="215"/>
      <c r="H36" s="215"/>
      <c r="I36" s="215"/>
      <c r="J36" s="215"/>
      <c r="K36" s="215"/>
      <c r="L36" s="215"/>
      <c r="M36" s="215"/>
    </row>
    <row r="37" spans="1:13" ht="15.75">
      <c r="A37" s="215"/>
      <c r="B37" s="215"/>
      <c r="C37" s="215"/>
      <c r="D37" s="215"/>
      <c r="E37" s="215"/>
      <c r="F37" s="215"/>
      <c r="G37" s="215"/>
      <c r="H37" s="215"/>
      <c r="I37" s="215"/>
      <c r="J37" s="215"/>
      <c r="K37" s="215"/>
      <c r="L37" s="215"/>
      <c r="M37" s="215"/>
    </row>
    <row r="38" spans="1:13" ht="15.75">
      <c r="A38" s="215"/>
      <c r="B38" s="215"/>
      <c r="C38" s="215"/>
      <c r="D38" s="215"/>
      <c r="E38" s="215"/>
      <c r="F38" s="215"/>
      <c r="G38" s="215"/>
      <c r="H38" s="215"/>
      <c r="I38" s="215"/>
      <c r="J38" s="215"/>
      <c r="K38" s="215"/>
      <c r="L38" s="215"/>
      <c r="M38" s="215"/>
    </row>
    <row r="39" spans="1:13" ht="15.75">
      <c r="A39" s="215"/>
      <c r="B39" s="215"/>
      <c r="C39" s="215"/>
      <c r="D39" s="215"/>
      <c r="E39" s="215"/>
      <c r="F39" s="215"/>
      <c r="G39" s="215"/>
      <c r="H39" s="215"/>
      <c r="I39" s="215"/>
      <c r="J39" s="215"/>
      <c r="K39" s="215"/>
      <c r="L39" s="215"/>
      <c r="M39" s="215"/>
    </row>
    <row r="40" spans="1:13" ht="15.75">
      <c r="A40" s="215"/>
      <c r="B40" s="215"/>
      <c r="C40" s="215"/>
      <c r="D40" s="215"/>
      <c r="E40" s="215"/>
      <c r="F40" s="215" t="s">
        <v>1035</v>
      </c>
      <c r="G40" s="215"/>
      <c r="H40" s="215"/>
      <c r="I40" s="215"/>
      <c r="J40" s="215"/>
      <c r="K40" s="215"/>
      <c r="L40" s="215"/>
      <c r="M40" s="215"/>
    </row>
    <row r="41" spans="1:13" ht="15.75">
      <c r="A41" s="215"/>
      <c r="B41" s="215"/>
      <c r="C41" s="215"/>
      <c r="D41" s="215"/>
      <c r="E41" s="215"/>
      <c r="F41" s="215"/>
      <c r="G41" s="215"/>
      <c r="H41" s="215"/>
      <c r="I41" s="215"/>
      <c r="J41" s="215"/>
      <c r="K41" s="215"/>
      <c r="L41" s="215"/>
      <c r="M41" s="215"/>
    </row>
    <row r="42" spans="1:13" ht="15.75">
      <c r="A42" s="215"/>
      <c r="B42" s="215"/>
      <c r="C42" s="215"/>
      <c r="D42" s="215"/>
      <c r="E42" s="215"/>
      <c r="F42" s="215"/>
      <c r="G42" s="215"/>
      <c r="H42" s="215"/>
      <c r="I42" s="215"/>
      <c r="J42" s="215"/>
      <c r="K42" s="215"/>
      <c r="L42" s="215"/>
      <c r="M42" s="215"/>
    </row>
    <row r="43" spans="1:13" ht="15.75">
      <c r="A43" s="215"/>
      <c r="B43" s="215"/>
      <c r="C43" s="215"/>
      <c r="D43" s="215"/>
      <c r="E43" s="215"/>
      <c r="F43" s="215"/>
      <c r="G43" s="215"/>
      <c r="H43" s="215"/>
      <c r="I43" s="215"/>
      <c r="J43" s="215"/>
      <c r="K43" s="215"/>
      <c r="L43" s="215"/>
      <c r="M43" s="215"/>
    </row>
    <row r="44" spans="1:13" ht="15.75">
      <c r="A44" s="215"/>
      <c r="B44" s="215"/>
      <c r="C44" s="215"/>
      <c r="D44" s="215"/>
      <c r="E44" s="215"/>
      <c r="F44" s="215"/>
      <c r="G44" s="215"/>
      <c r="H44" s="215"/>
      <c r="I44" s="215"/>
      <c r="J44" s="215"/>
      <c r="K44" s="215"/>
      <c r="L44" s="215"/>
      <c r="M44" s="215"/>
    </row>
    <row r="45" spans="1:13" ht="15.75">
      <c r="A45" s="215"/>
      <c r="B45" s="215"/>
      <c r="C45" s="215"/>
      <c r="D45" s="215"/>
      <c r="E45" s="215"/>
      <c r="F45" s="215"/>
      <c r="G45" s="215"/>
      <c r="H45" s="215"/>
      <c r="I45" s="215"/>
      <c r="J45" s="215"/>
      <c r="K45" s="215"/>
      <c r="L45" s="215"/>
      <c r="M45" s="215"/>
    </row>
    <row r="46" spans="1:13" ht="15.75">
      <c r="A46" s="215"/>
      <c r="B46" s="215"/>
      <c r="C46" s="215"/>
      <c r="D46" s="215"/>
      <c r="E46" s="215"/>
      <c r="F46" s="215"/>
      <c r="G46" s="215"/>
      <c r="H46" s="215"/>
      <c r="I46" s="215"/>
      <c r="J46" s="215"/>
      <c r="K46" s="215"/>
      <c r="L46" s="215"/>
      <c r="M46" s="215"/>
    </row>
    <row r="47" spans="1:13" ht="15.75">
      <c r="A47" s="215"/>
      <c r="B47" s="215"/>
      <c r="C47" s="215"/>
      <c r="D47" s="215"/>
      <c r="E47" s="215"/>
      <c r="F47" s="215"/>
      <c r="G47" s="215"/>
      <c r="H47" s="215"/>
      <c r="I47" s="215"/>
      <c r="J47" s="215"/>
      <c r="K47" s="215"/>
      <c r="L47" s="215"/>
      <c r="M47" s="215"/>
    </row>
    <row r="48" spans="1:13" ht="15.75">
      <c r="A48" s="215"/>
      <c r="B48" s="215"/>
      <c r="C48" s="215"/>
      <c r="D48" s="215"/>
      <c r="E48" s="215"/>
      <c r="F48" s="215"/>
      <c r="G48" s="215"/>
      <c r="H48" s="215"/>
      <c r="I48" s="215"/>
      <c r="J48" s="215"/>
      <c r="K48" s="215"/>
      <c r="L48" s="215"/>
      <c r="M48" s="215"/>
    </row>
    <row r="49" spans="1:13" ht="15.75">
      <c r="A49" s="215"/>
      <c r="B49" s="215"/>
      <c r="C49" s="215"/>
      <c r="D49" s="215"/>
      <c r="E49" s="215"/>
      <c r="F49" s="215"/>
      <c r="G49" s="215"/>
      <c r="H49" s="215"/>
      <c r="I49" s="215"/>
      <c r="J49" s="215"/>
      <c r="K49" s="215"/>
      <c r="L49" s="215"/>
      <c r="M49" s="215"/>
    </row>
    <row r="50" spans="1:13" ht="15.75">
      <c r="A50" s="215"/>
      <c r="B50" s="215"/>
      <c r="C50" s="215"/>
      <c r="D50" s="215"/>
      <c r="E50" s="215"/>
      <c r="F50" s="215"/>
      <c r="G50" s="215"/>
      <c r="H50" s="215"/>
      <c r="I50" s="215"/>
      <c r="J50" s="215"/>
      <c r="K50" s="215"/>
      <c r="L50" s="215"/>
      <c r="M50" s="215"/>
    </row>
    <row r="51" spans="1:13" ht="15.75">
      <c r="A51" s="215"/>
      <c r="B51" s="215"/>
      <c r="C51" s="215"/>
      <c r="D51" s="215"/>
      <c r="E51" s="215"/>
      <c r="F51" s="215"/>
      <c r="G51" s="215"/>
      <c r="H51" s="215"/>
      <c r="I51" s="215"/>
      <c r="J51" s="215"/>
      <c r="K51" s="215"/>
      <c r="L51" s="215"/>
      <c r="M51" s="215"/>
    </row>
    <row r="52" spans="1:13" ht="15.75">
      <c r="A52" s="215"/>
      <c r="B52" s="215"/>
      <c r="C52" s="215"/>
      <c r="D52" s="215"/>
      <c r="E52" s="215"/>
      <c r="F52" s="215"/>
      <c r="G52" s="215"/>
      <c r="H52" s="215"/>
      <c r="I52" s="215"/>
      <c r="J52" s="215"/>
      <c r="K52" s="215"/>
      <c r="L52" s="215"/>
      <c r="M52" s="215"/>
    </row>
    <row r="53" spans="1:13" ht="15.75">
      <c r="A53" s="215"/>
      <c r="B53" s="215"/>
      <c r="C53" s="215"/>
      <c r="D53" s="215"/>
      <c r="E53" s="215"/>
      <c r="F53" s="215"/>
      <c r="G53" s="215"/>
      <c r="H53" s="215"/>
      <c r="I53" s="215"/>
      <c r="J53" s="215"/>
      <c r="K53" s="215"/>
      <c r="L53" s="215"/>
      <c r="M53" s="215"/>
    </row>
    <row r="54" spans="1:13" ht="15.75">
      <c r="A54" s="215"/>
      <c r="B54" s="215"/>
      <c r="C54" s="215"/>
      <c r="D54" s="215"/>
      <c r="E54" s="215"/>
      <c r="F54" s="215"/>
      <c r="G54" s="215"/>
      <c r="H54" s="215"/>
      <c r="I54" s="215"/>
      <c r="J54" s="215"/>
      <c r="K54" s="215"/>
      <c r="L54" s="215"/>
      <c r="M54" s="215"/>
    </row>
    <row r="55" spans="1:13" ht="15.75">
      <c r="A55" s="215"/>
      <c r="B55" s="215"/>
      <c r="C55" s="215"/>
      <c r="D55" s="215"/>
      <c r="E55" s="215"/>
      <c r="F55" s="215"/>
      <c r="G55" s="215"/>
      <c r="H55" s="215"/>
      <c r="I55" s="215"/>
      <c r="J55" s="215"/>
      <c r="K55" s="215"/>
      <c r="L55" s="215"/>
      <c r="M55" s="215"/>
    </row>
    <row r="56" spans="1:13" ht="15.75">
      <c r="A56" s="215"/>
      <c r="B56" s="215"/>
      <c r="C56" s="215"/>
      <c r="D56" s="215"/>
      <c r="E56" s="215"/>
      <c r="F56" s="215"/>
      <c r="G56" s="215"/>
      <c r="H56" s="215"/>
      <c r="I56" s="215"/>
      <c r="J56" s="215"/>
      <c r="K56" s="215"/>
      <c r="L56" s="215"/>
      <c r="M56" s="215"/>
    </row>
  </sheetData>
  <mergeCells count="18">
    <mergeCell ref="H11:H12"/>
    <mergeCell ref="G31:J31"/>
    <mergeCell ref="A30:E30"/>
    <mergeCell ref="G32:J32"/>
    <mergeCell ref="G33:J33"/>
    <mergeCell ref="A3:J3"/>
    <mergeCell ref="A4:J4"/>
    <mergeCell ref="C10:D10"/>
    <mergeCell ref="E10:F10"/>
    <mergeCell ref="G10:H10"/>
    <mergeCell ref="I10:J11"/>
    <mergeCell ref="A11:A12"/>
    <mergeCell ref="B11:B12"/>
    <mergeCell ref="D11:D12"/>
    <mergeCell ref="C11:C12"/>
    <mergeCell ref="E11:E12"/>
    <mergeCell ref="F11:F12"/>
    <mergeCell ref="G11:G12"/>
  </mergeCells>
  <printOptions horizontalCentered="1" verticalCentered="1"/>
  <pageMargins left="0.25" right="0.5" top="1" bottom="0.5" header="0.3" footer="0.3"/>
  <pageSetup paperSize="9" scale="80" firstPageNumber="43" orientation="landscape" useFirstPageNumber="1"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28"/>
  <sheetViews>
    <sheetView topLeftCell="A10" workbookViewId="0">
      <selection sqref="A1:N27"/>
    </sheetView>
  </sheetViews>
  <sheetFormatPr defaultRowHeight="15"/>
  <cols>
    <col min="1" max="1" width="11.140625" style="16" customWidth="1"/>
    <col min="2" max="2" width="12.7109375" style="16" customWidth="1"/>
    <col min="3" max="3" width="15.7109375" style="16" customWidth="1"/>
    <col min="4" max="4" width="9.42578125" style="16" customWidth="1"/>
    <col min="5" max="5" width="10.85546875" style="16" customWidth="1"/>
    <col min="6" max="6" width="10.42578125" style="16" customWidth="1"/>
    <col min="7" max="7" width="10.5703125" style="16" customWidth="1"/>
    <col min="8" max="8" width="13.28515625" style="16" customWidth="1"/>
    <col min="9" max="9" width="11" style="16" customWidth="1"/>
    <col min="10" max="10" width="10.5703125" style="16" customWidth="1"/>
    <col min="11" max="11" width="12" style="16" customWidth="1"/>
    <col min="12" max="12" width="12.7109375" style="16" customWidth="1"/>
    <col min="13" max="13" width="10.28515625" style="16" customWidth="1"/>
    <col min="14" max="14" width="22.42578125" style="16" customWidth="1"/>
    <col min="15" max="18" width="9.140625" style="16"/>
  </cols>
  <sheetData>
    <row r="1" spans="1:14">
      <c r="A1" s="93"/>
      <c r="B1" s="93"/>
      <c r="C1" s="93"/>
      <c r="D1" s="93"/>
      <c r="E1" s="93"/>
      <c r="F1" s="93"/>
      <c r="G1" s="93"/>
      <c r="H1" s="93"/>
      <c r="I1" s="93"/>
      <c r="J1" s="93"/>
      <c r="K1" s="93"/>
      <c r="L1" s="93"/>
      <c r="M1" s="93"/>
      <c r="N1" s="97" t="s">
        <v>610</v>
      </c>
    </row>
    <row r="2" spans="1:14" ht="22.5" customHeight="1">
      <c r="A2" s="1117" t="s">
        <v>1020</v>
      </c>
      <c r="B2" s="1117"/>
      <c r="C2" s="1117"/>
      <c r="D2" s="1117"/>
      <c r="E2" s="1117"/>
      <c r="F2" s="1117"/>
      <c r="G2" s="1117"/>
      <c r="H2" s="1117"/>
      <c r="I2" s="1117"/>
      <c r="J2" s="1117"/>
      <c r="K2" s="1117"/>
      <c r="L2" s="1117"/>
      <c r="M2" s="1117"/>
      <c r="N2" s="1117"/>
    </row>
    <row r="3" spans="1:14" ht="10.5" customHeight="1">
      <c r="A3" s="95"/>
      <c r="B3" s="95"/>
      <c r="C3" s="95"/>
      <c r="D3" s="95"/>
      <c r="E3" s="95"/>
      <c r="F3" s="95"/>
      <c r="G3" s="95"/>
      <c r="H3" s="95"/>
      <c r="I3" s="95"/>
      <c r="J3" s="95"/>
      <c r="K3" s="95"/>
      <c r="L3" s="95"/>
      <c r="M3" s="95"/>
      <c r="N3" s="95"/>
    </row>
    <row r="4" spans="1:14" ht="15.75">
      <c r="A4" s="141" t="s">
        <v>669</v>
      </c>
      <c r="B4" s="144"/>
      <c r="C4" s="144"/>
      <c r="D4" s="93"/>
      <c r="E4" s="93"/>
      <c r="F4" s="93"/>
      <c r="G4" s="93"/>
      <c r="H4" s="93"/>
      <c r="I4" s="93"/>
      <c r="J4" s="93"/>
      <c r="K4" s="93"/>
      <c r="L4" s="93"/>
      <c r="M4" s="93"/>
      <c r="N4" s="97"/>
    </row>
    <row r="5" spans="1:14" ht="15.75">
      <c r="A5" s="141" t="s">
        <v>668</v>
      </c>
      <c r="B5" s="236"/>
      <c r="C5" s="237"/>
      <c r="D5" s="93"/>
      <c r="E5" s="93"/>
      <c r="F5" s="93"/>
      <c r="G5" s="93"/>
      <c r="H5" s="93"/>
      <c r="I5" s="93"/>
      <c r="J5" s="93"/>
      <c r="K5" s="93"/>
      <c r="L5" s="93"/>
      <c r="M5" s="93"/>
      <c r="N5" s="93"/>
    </row>
    <row r="6" spans="1:14" ht="15.75" customHeight="1">
      <c r="A6" s="141"/>
      <c r="B6" s="236"/>
      <c r="C6" s="237"/>
      <c r="D6" s="93"/>
      <c r="E6" s="93"/>
      <c r="F6" s="93"/>
      <c r="G6" s="93"/>
      <c r="H6" s="93"/>
      <c r="I6" s="93"/>
      <c r="J6" s="93"/>
      <c r="K6" s="93"/>
      <c r="L6" s="93"/>
      <c r="M6" s="93"/>
      <c r="N6" s="186" t="s">
        <v>23</v>
      </c>
    </row>
    <row r="7" spans="1:14" ht="45.75" customHeight="1">
      <c r="A7" s="1154" t="s">
        <v>611</v>
      </c>
      <c r="B7" s="1154" t="s">
        <v>893</v>
      </c>
      <c r="C7" s="1156"/>
      <c r="D7" s="1156"/>
      <c r="E7" s="1154" t="s">
        <v>217</v>
      </c>
      <c r="F7" s="1156"/>
      <c r="G7" s="1157"/>
      <c r="H7" s="1154" t="s">
        <v>218</v>
      </c>
      <c r="I7" s="1156"/>
      <c r="J7" s="1157"/>
      <c r="K7" s="1154" t="s">
        <v>894</v>
      </c>
      <c r="L7" s="1156"/>
      <c r="M7" s="1157"/>
      <c r="N7" s="1111" t="s">
        <v>895</v>
      </c>
    </row>
    <row r="8" spans="1:14" ht="36.75" customHeight="1">
      <c r="A8" s="1155"/>
      <c r="B8" s="1158">
        <v>1</v>
      </c>
      <c r="C8" s="1159"/>
      <c r="D8" s="1160"/>
      <c r="E8" s="1158">
        <v>2</v>
      </c>
      <c r="F8" s="1159"/>
      <c r="G8" s="1160"/>
      <c r="H8" s="1158">
        <v>3</v>
      </c>
      <c r="I8" s="1159"/>
      <c r="J8" s="1160"/>
      <c r="K8" s="1158">
        <v>4</v>
      </c>
      <c r="L8" s="1159"/>
      <c r="M8" s="1160"/>
      <c r="N8" s="1112"/>
    </row>
    <row r="9" spans="1:14" ht="99.75">
      <c r="A9" s="1155"/>
      <c r="B9" s="206" t="s">
        <v>219</v>
      </c>
      <c r="C9" s="206" t="s">
        <v>220</v>
      </c>
      <c r="D9" s="206" t="s">
        <v>26</v>
      </c>
      <c r="E9" s="206" t="s">
        <v>221</v>
      </c>
      <c r="F9" s="206" t="s">
        <v>222</v>
      </c>
      <c r="G9" s="206" t="s">
        <v>26</v>
      </c>
      <c r="H9" s="206" t="s">
        <v>192</v>
      </c>
      <c r="I9" s="206" t="s">
        <v>223</v>
      </c>
      <c r="J9" s="206" t="s">
        <v>26</v>
      </c>
      <c r="K9" s="206" t="s">
        <v>224</v>
      </c>
      <c r="L9" s="206" t="s">
        <v>225</v>
      </c>
      <c r="M9" s="206" t="s">
        <v>26</v>
      </c>
      <c r="N9" s="1161">
        <v>5</v>
      </c>
    </row>
    <row r="10" spans="1:14" s="393" customFormat="1">
      <c r="A10" s="460"/>
      <c r="B10" s="461" t="s">
        <v>147</v>
      </c>
      <c r="C10" s="461" t="s">
        <v>148</v>
      </c>
      <c r="D10" s="461" t="s">
        <v>226</v>
      </c>
      <c r="E10" s="461" t="s">
        <v>149</v>
      </c>
      <c r="F10" s="461" t="s">
        <v>150</v>
      </c>
      <c r="G10" s="461" t="s">
        <v>227</v>
      </c>
      <c r="H10" s="461" t="s">
        <v>228</v>
      </c>
      <c r="I10" s="461" t="s">
        <v>229</v>
      </c>
      <c r="J10" s="461" t="s">
        <v>230</v>
      </c>
      <c r="K10" s="461" t="s">
        <v>152</v>
      </c>
      <c r="L10" s="461" t="s">
        <v>153</v>
      </c>
      <c r="M10" s="461" t="s">
        <v>231</v>
      </c>
      <c r="N10" s="1112"/>
    </row>
    <row r="11" spans="1:14">
      <c r="A11" s="167"/>
      <c r="B11" s="167"/>
      <c r="C11" s="167"/>
      <c r="D11" s="167"/>
      <c r="E11" s="167"/>
      <c r="F11" s="167"/>
      <c r="G11" s="167"/>
      <c r="H11" s="167"/>
      <c r="I11" s="167"/>
      <c r="J11" s="167"/>
      <c r="K11" s="167"/>
      <c r="L11" s="167"/>
      <c r="M11" s="167"/>
      <c r="N11" s="167"/>
    </row>
    <row r="12" spans="1:14">
      <c r="A12" s="463">
        <v>603</v>
      </c>
      <c r="B12" s="462" t="s">
        <v>649</v>
      </c>
      <c r="C12" s="462" t="s">
        <v>649</v>
      </c>
      <c r="D12" s="462" t="s">
        <v>649</v>
      </c>
      <c r="E12" s="389">
        <v>8450000</v>
      </c>
      <c r="F12" s="389">
        <v>3655</v>
      </c>
      <c r="G12" s="389">
        <f>(E12+F12)</f>
        <v>8453655</v>
      </c>
      <c r="H12" s="389">
        <v>8207161</v>
      </c>
      <c r="I12" s="389">
        <v>246494</v>
      </c>
      <c r="J12" s="389">
        <f>(H12+I12)</f>
        <v>8453655</v>
      </c>
      <c r="K12" s="462" t="s">
        <v>649</v>
      </c>
      <c r="L12" s="462" t="s">
        <v>649</v>
      </c>
      <c r="M12" s="462" t="s">
        <v>649</v>
      </c>
      <c r="N12" s="462" t="s">
        <v>649</v>
      </c>
    </row>
    <row r="13" spans="1:14">
      <c r="A13" s="167"/>
      <c r="B13" s="167"/>
      <c r="C13" s="167"/>
      <c r="D13" s="167"/>
      <c r="E13" s="167"/>
      <c r="F13" s="167"/>
      <c r="G13" s="167"/>
      <c r="H13" s="167"/>
      <c r="I13" s="167"/>
      <c r="J13" s="167"/>
      <c r="K13" s="167"/>
      <c r="L13" s="167"/>
      <c r="M13" s="167"/>
      <c r="N13" s="167"/>
    </row>
    <row r="14" spans="1:14">
      <c r="A14" s="167"/>
      <c r="B14" s="167"/>
      <c r="C14" s="167"/>
      <c r="D14" s="167"/>
      <c r="E14" s="167"/>
      <c r="F14" s="167"/>
      <c r="G14" s="167"/>
      <c r="H14" s="167"/>
      <c r="I14" s="167"/>
      <c r="J14" s="167"/>
      <c r="K14" s="167"/>
      <c r="L14" s="167"/>
      <c r="M14" s="167"/>
      <c r="N14" s="167"/>
    </row>
    <row r="15" spans="1:14" ht="12.75" customHeight="1">
      <c r="A15" s="158"/>
      <c r="B15" s="158"/>
      <c r="C15" s="158"/>
      <c r="D15" s="158"/>
      <c r="E15" s="158"/>
      <c r="F15" s="158"/>
      <c r="G15" s="158"/>
      <c r="H15" s="158"/>
      <c r="I15" s="158"/>
      <c r="J15" s="158"/>
      <c r="K15" s="158"/>
      <c r="L15" s="158"/>
      <c r="M15" s="158"/>
      <c r="N15" s="158"/>
    </row>
    <row r="16" spans="1:14" ht="9" customHeight="1">
      <c r="A16" s="176"/>
      <c r="B16" s="176"/>
      <c r="C16" s="176"/>
      <c r="D16" s="176"/>
      <c r="E16" s="176"/>
      <c r="F16" s="176"/>
      <c r="G16" s="176"/>
      <c r="H16" s="176"/>
      <c r="I16" s="176"/>
      <c r="J16" s="176"/>
      <c r="K16" s="176"/>
      <c r="L16" s="176"/>
      <c r="M16" s="176"/>
      <c r="N16" s="176"/>
    </row>
    <row r="17" spans="1:18" ht="15.75" customHeight="1">
      <c r="A17" s="1163" t="s">
        <v>612</v>
      </c>
      <c r="B17" s="1163"/>
      <c r="C17" s="1163"/>
      <c r="D17" s="1163"/>
      <c r="E17" s="1163"/>
      <c r="F17" s="1163"/>
      <c r="G17" s="1163"/>
      <c r="H17" s="1163"/>
      <c r="I17" s="1163"/>
      <c r="J17" s="1163"/>
      <c r="K17" s="238"/>
      <c r="L17" s="238"/>
      <c r="M17" s="239"/>
      <c r="N17" s="239"/>
    </row>
    <row r="18" spans="1:18" ht="15.75" customHeight="1">
      <c r="A18" s="240" t="s">
        <v>892</v>
      </c>
      <c r="B18" s="241"/>
      <c r="C18" s="241"/>
      <c r="D18" s="241"/>
      <c r="E18" s="241"/>
      <c r="F18" s="240"/>
      <c r="G18" s="241"/>
      <c r="H18" s="241"/>
      <c r="I18" s="241"/>
      <c r="J18" s="241"/>
      <c r="K18" s="239"/>
      <c r="L18" s="765">
        <v>52684</v>
      </c>
      <c r="M18" s="760"/>
      <c r="N18" s="760"/>
    </row>
    <row r="19" spans="1:18" ht="15.75" customHeight="1">
      <c r="A19" s="241" t="s">
        <v>613</v>
      </c>
      <c r="B19" s="241"/>
      <c r="C19" s="241"/>
      <c r="D19" s="241"/>
      <c r="E19" s="241"/>
      <c r="F19" s="241"/>
      <c r="G19" s="241"/>
      <c r="H19" s="241"/>
      <c r="I19" s="241"/>
      <c r="J19" s="241"/>
      <c r="K19" s="239"/>
      <c r="L19" s="766">
        <v>209348</v>
      </c>
      <c r="M19" s="763"/>
      <c r="N19" s="763"/>
    </row>
    <row r="20" spans="1:18" ht="18" customHeight="1" thickBot="1">
      <c r="A20" s="1164"/>
      <c r="B20" s="1164"/>
      <c r="C20" s="242"/>
      <c r="D20" s="1165"/>
      <c r="E20" s="1165"/>
      <c r="F20" s="239"/>
      <c r="G20" s="239"/>
      <c r="H20" s="239"/>
      <c r="I20" s="239"/>
      <c r="J20" s="239"/>
      <c r="K20" s="239"/>
      <c r="L20" s="767">
        <f>SUM(L18:L19)</f>
        <v>262032</v>
      </c>
      <c r="M20" s="764"/>
      <c r="N20" s="17"/>
      <c r="R20"/>
    </row>
    <row r="21" spans="1:18" ht="31.5" customHeight="1" thickTop="1">
      <c r="A21" s="1162" t="s">
        <v>232</v>
      </c>
      <c r="B21" s="1162"/>
      <c r="C21" s="1162"/>
      <c r="D21" s="1162"/>
      <c r="E21" s="1162"/>
      <c r="F21" s="1162"/>
      <c r="G21" s="1162"/>
      <c r="H21" s="1162"/>
      <c r="I21" s="1162"/>
      <c r="J21" s="1162"/>
      <c r="K21" s="1162"/>
      <c r="L21" s="239"/>
      <c r="M21" s="763"/>
      <c r="N21" s="239"/>
    </row>
    <row r="22" spans="1:18" ht="15.75">
      <c r="A22" s="241" t="s">
        <v>68</v>
      </c>
      <c r="B22" s="241"/>
      <c r="C22" s="241"/>
      <c r="D22" s="243"/>
      <c r="E22" s="241"/>
      <c r="F22" s="242"/>
      <c r="G22" s="239"/>
      <c r="H22" s="239"/>
      <c r="I22" s="239"/>
      <c r="J22" s="239"/>
      <c r="K22" s="239"/>
      <c r="L22" s="239"/>
      <c r="M22" s="239"/>
      <c r="N22" s="239"/>
    </row>
    <row r="23" spans="1:18" ht="11.25" customHeight="1">
      <c r="A23" s="241"/>
      <c r="B23" s="241"/>
      <c r="C23" s="241"/>
      <c r="D23" s="243"/>
      <c r="E23" s="241"/>
      <c r="F23" s="242"/>
      <c r="G23" s="239"/>
      <c r="H23" s="239"/>
      <c r="I23" s="239"/>
      <c r="J23" s="239"/>
      <c r="K23" s="239"/>
      <c r="L23" s="239"/>
      <c r="M23" s="239"/>
      <c r="N23" s="239"/>
    </row>
    <row r="24" spans="1:18" ht="15" customHeight="1">
      <c r="A24" s="242"/>
      <c r="B24" s="242"/>
      <c r="C24" s="242"/>
      <c r="D24" s="242"/>
      <c r="E24" s="93"/>
      <c r="F24" s="93"/>
      <c r="G24" s="239"/>
      <c r="H24" s="239"/>
      <c r="I24" s="239"/>
      <c r="J24" s="95" t="s">
        <v>670</v>
      </c>
      <c r="K24" s="95"/>
      <c r="M24" s="95"/>
      <c r="N24" s="239"/>
    </row>
    <row r="25" spans="1:18" ht="15.75">
      <c r="A25" s="242"/>
      <c r="B25" s="242"/>
      <c r="C25" s="242"/>
      <c r="D25" s="242"/>
      <c r="E25" s="93"/>
      <c r="F25" s="93"/>
      <c r="G25" s="239"/>
      <c r="H25" s="239"/>
      <c r="I25" s="239"/>
      <c r="J25" s="400" t="s">
        <v>671</v>
      </c>
      <c r="K25" s="399"/>
      <c r="L25" s="399"/>
      <c r="M25" s="399"/>
      <c r="N25" s="398"/>
    </row>
    <row r="26" spans="1:18">
      <c r="A26" s="242"/>
      <c r="B26" s="242"/>
      <c r="C26" s="242"/>
      <c r="D26" s="242"/>
      <c r="E26" s="93"/>
      <c r="F26" s="93"/>
      <c r="G26" s="239"/>
      <c r="H26" s="239"/>
      <c r="I26" s="239"/>
      <c r="J26" s="1108" t="s">
        <v>672</v>
      </c>
      <c r="K26" s="1108"/>
      <c r="L26" s="1108"/>
      <c r="M26" s="1108"/>
      <c r="N26" s="398"/>
    </row>
    <row r="27" spans="1:18" ht="15.75">
      <c r="A27" s="239"/>
      <c r="B27" s="239"/>
      <c r="C27" s="239"/>
      <c r="D27" s="239"/>
      <c r="E27" s="239"/>
      <c r="F27" s="239"/>
      <c r="G27" s="239"/>
      <c r="H27" s="239"/>
      <c r="I27" s="239"/>
      <c r="J27" s="403" t="s">
        <v>445</v>
      </c>
      <c r="K27" s="95"/>
      <c r="L27" s="95"/>
      <c r="M27" s="95"/>
      <c r="N27" s="398"/>
    </row>
    <row r="28" spans="1:18" ht="15.75">
      <c r="A28" s="93"/>
      <c r="B28" s="93"/>
      <c r="C28" s="93"/>
      <c r="D28" s="93"/>
      <c r="E28" s="93"/>
      <c r="F28" s="93"/>
      <c r="G28" s="93"/>
      <c r="H28" s="93"/>
      <c r="I28" s="93"/>
      <c r="J28" s="204"/>
      <c r="K28" s="93"/>
      <c r="L28" s="93"/>
      <c r="M28" s="93"/>
      <c r="N28" s="93"/>
    </row>
  </sheetData>
  <mergeCells count="18">
    <mergeCell ref="A21:K21"/>
    <mergeCell ref="J26:M26"/>
    <mergeCell ref="K8:M8"/>
    <mergeCell ref="A17:E17"/>
    <mergeCell ref="F17:J17"/>
    <mergeCell ref="A20:B20"/>
    <mergeCell ref="D20:E20"/>
    <mergeCell ref="A2:N2"/>
    <mergeCell ref="A7:A9"/>
    <mergeCell ref="B7:D7"/>
    <mergeCell ref="E7:G7"/>
    <mergeCell ref="H7:J7"/>
    <mergeCell ref="K7:M7"/>
    <mergeCell ref="N7:N8"/>
    <mergeCell ref="B8:D8"/>
    <mergeCell ref="E8:G8"/>
    <mergeCell ref="H8:J8"/>
    <mergeCell ref="N9:N10"/>
  </mergeCells>
  <printOptions horizontalCentered="1" verticalCentered="1"/>
  <pageMargins left="0.25" right="0.25" top="1.5" bottom="0.75" header="0.3" footer="0.3"/>
  <pageSetup paperSize="9" scale="75" firstPageNumber="44" orientation="landscape"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3"/>
  <sheetViews>
    <sheetView workbookViewId="0">
      <selection sqref="A1:G21"/>
    </sheetView>
  </sheetViews>
  <sheetFormatPr defaultRowHeight="15"/>
  <cols>
    <col min="1" max="1" width="29.42578125" style="16" customWidth="1"/>
    <col min="2" max="2" width="19.140625" style="16" customWidth="1"/>
    <col min="3" max="3" width="18.42578125" style="16" customWidth="1"/>
    <col min="4" max="4" width="19.28515625" style="16" customWidth="1"/>
    <col min="5" max="5" width="15.7109375" style="16" customWidth="1"/>
    <col min="6" max="6" width="17.85546875" style="16" customWidth="1"/>
    <col min="7" max="7" width="20" style="16" customWidth="1"/>
    <col min="8" max="17" width="9.140625" style="16"/>
  </cols>
  <sheetData>
    <row r="1" spans="1:17">
      <c r="A1" s="93"/>
      <c r="B1" s="93"/>
      <c r="C1" s="93"/>
      <c r="D1" s="93"/>
      <c r="E1" s="93"/>
      <c r="F1" s="93"/>
      <c r="G1" s="97" t="s">
        <v>614</v>
      </c>
    </row>
    <row r="2" spans="1:17" ht="25.5" customHeight="1">
      <c r="A2" s="1117" t="s">
        <v>890</v>
      </c>
      <c r="B2" s="1117"/>
      <c r="C2" s="1117"/>
      <c r="D2" s="1117"/>
      <c r="E2" s="1117"/>
      <c r="F2" s="1117"/>
      <c r="G2" s="1117"/>
    </row>
    <row r="3" spans="1:17" ht="9" customHeight="1">
      <c r="A3" s="244"/>
      <c r="B3" s="244"/>
      <c r="C3" s="244"/>
      <c r="D3" s="244"/>
      <c r="E3" s="244"/>
      <c r="F3" s="244"/>
      <c r="G3" s="244"/>
    </row>
    <row r="4" spans="1:17" ht="15.75">
      <c r="A4" s="141" t="s">
        <v>679</v>
      </c>
      <c r="B4" s="141" t="s">
        <v>680</v>
      </c>
      <c r="C4" s="141"/>
      <c r="D4" s="141"/>
      <c r="E4" s="141"/>
      <c r="F4" s="141"/>
      <c r="G4" s="141"/>
    </row>
    <row r="5" spans="1:17" ht="15.75">
      <c r="A5" s="141"/>
      <c r="B5" s="142"/>
      <c r="C5" s="141"/>
      <c r="D5" s="144"/>
      <c r="E5" s="144"/>
      <c r="F5" s="93"/>
      <c r="G5" s="186" t="s">
        <v>23</v>
      </c>
    </row>
    <row r="6" spans="1:17" ht="96" customHeight="1">
      <c r="A6" s="599" t="s">
        <v>234</v>
      </c>
      <c r="B6" s="599" t="s">
        <v>235</v>
      </c>
      <c r="C6" s="599" t="s">
        <v>1021</v>
      </c>
      <c r="D6" s="599" t="s">
        <v>236</v>
      </c>
      <c r="E6" s="599" t="s">
        <v>237</v>
      </c>
      <c r="F6" s="599" t="s">
        <v>1030</v>
      </c>
      <c r="G6" s="599" t="s">
        <v>891</v>
      </c>
      <c r="H6" s="17"/>
      <c r="I6" s="17"/>
      <c r="J6" s="17"/>
    </row>
    <row r="7" spans="1:17">
      <c r="A7" s="604"/>
      <c r="B7" s="467"/>
      <c r="C7" s="468"/>
      <c r="D7" s="468"/>
      <c r="E7" s="468"/>
      <c r="F7" s="468"/>
      <c r="G7" s="468"/>
      <c r="H7" s="17"/>
      <c r="I7" s="17"/>
      <c r="J7" s="17"/>
    </row>
    <row r="8" spans="1:17" s="377" customFormat="1" ht="20.25" customHeight="1">
      <c r="A8" s="605" t="s">
        <v>676</v>
      </c>
      <c r="B8" s="606" t="s">
        <v>673</v>
      </c>
      <c r="C8" s="607"/>
      <c r="D8" s="608" t="s">
        <v>649</v>
      </c>
      <c r="E8" s="608" t="s">
        <v>649</v>
      </c>
      <c r="F8" s="608" t="s">
        <v>649</v>
      </c>
      <c r="G8" s="608" t="s">
        <v>649</v>
      </c>
      <c r="H8" s="469"/>
      <c r="I8" s="469"/>
      <c r="J8" s="469"/>
      <c r="K8" s="470"/>
      <c r="L8" s="470"/>
      <c r="M8" s="470"/>
      <c r="N8" s="470"/>
      <c r="O8" s="470"/>
      <c r="P8" s="470"/>
      <c r="Q8" s="470"/>
    </row>
    <row r="9" spans="1:17">
      <c r="A9" s="609"/>
      <c r="B9" s="610"/>
      <c r="C9" s="468"/>
      <c r="D9" s="468"/>
      <c r="E9" s="468"/>
      <c r="F9" s="468"/>
      <c r="G9" s="468"/>
      <c r="H9" s="17"/>
      <c r="I9" s="17"/>
      <c r="J9" s="17"/>
    </row>
    <row r="10" spans="1:17" s="377" customFormat="1" ht="17.25" customHeight="1">
      <c r="A10" s="605" t="s">
        <v>677</v>
      </c>
      <c r="B10" s="606" t="s">
        <v>674</v>
      </c>
      <c r="C10" s="607"/>
      <c r="D10" s="608" t="s">
        <v>649</v>
      </c>
      <c r="E10" s="608" t="s">
        <v>649</v>
      </c>
      <c r="F10" s="608" t="s">
        <v>649</v>
      </c>
      <c r="G10" s="608" t="s">
        <v>649</v>
      </c>
      <c r="H10" s="469"/>
      <c r="I10" s="469"/>
      <c r="J10" s="469"/>
      <c r="K10" s="470"/>
      <c r="L10" s="470"/>
      <c r="M10" s="470"/>
      <c r="N10" s="470"/>
      <c r="O10" s="470"/>
      <c r="P10" s="470"/>
      <c r="Q10" s="470"/>
    </row>
    <row r="11" spans="1:17">
      <c r="A11" s="609"/>
      <c r="B11" s="610"/>
      <c r="C11" s="468"/>
      <c r="D11" s="468"/>
      <c r="E11" s="468"/>
      <c r="F11" s="468"/>
      <c r="G11" s="468"/>
      <c r="H11" s="17"/>
      <c r="I11" s="17"/>
      <c r="J11" s="17"/>
    </row>
    <row r="12" spans="1:17" s="377" customFormat="1">
      <c r="A12" s="605" t="s">
        <v>678</v>
      </c>
      <c r="B12" s="606" t="s">
        <v>675</v>
      </c>
      <c r="C12" s="607"/>
      <c r="D12" s="611">
        <v>23023</v>
      </c>
      <c r="E12" s="611">
        <v>2125</v>
      </c>
      <c r="F12" s="933">
        <v>20898</v>
      </c>
      <c r="G12" s="933">
        <v>20898</v>
      </c>
      <c r="H12" s="469"/>
      <c r="I12" s="469"/>
      <c r="J12" s="469"/>
      <c r="K12" s="470"/>
      <c r="L12" s="470"/>
      <c r="M12" s="470"/>
      <c r="N12" s="470"/>
      <c r="O12" s="470"/>
      <c r="P12" s="470"/>
      <c r="Q12" s="470"/>
    </row>
    <row r="13" spans="1:17">
      <c r="A13" s="612"/>
      <c r="B13" s="467"/>
      <c r="C13" s="468"/>
      <c r="D13" s="468"/>
      <c r="E13" s="468"/>
      <c r="F13" s="933"/>
      <c r="G13" s="933"/>
      <c r="H13" s="17"/>
      <c r="I13" s="17"/>
      <c r="J13" s="17"/>
    </row>
    <row r="14" spans="1:17">
      <c r="A14" s="466" t="s">
        <v>26</v>
      </c>
      <c r="B14" s="467"/>
      <c r="C14" s="468"/>
      <c r="D14" s="603">
        <f>SUM(D8:D12)</f>
        <v>23023</v>
      </c>
      <c r="E14" s="603">
        <f>SUM(E8:E12)</f>
        <v>2125</v>
      </c>
      <c r="F14" s="933">
        <v>20898</v>
      </c>
      <c r="G14" s="933">
        <v>20898</v>
      </c>
    </row>
    <row r="15" spans="1:17">
      <c r="A15" s="93"/>
      <c r="B15" s="93"/>
      <c r="C15" s="465"/>
      <c r="D15" s="93"/>
      <c r="E15" s="93"/>
      <c r="F15" s="93"/>
      <c r="G15" s="93"/>
    </row>
    <row r="16" spans="1:17">
      <c r="A16" s="93"/>
      <c r="B16" s="93"/>
      <c r="C16" s="93"/>
      <c r="D16" s="93"/>
      <c r="E16" s="93"/>
      <c r="F16" s="93"/>
      <c r="G16" s="93"/>
    </row>
    <row r="17" spans="1:7">
      <c r="A17" s="93"/>
      <c r="B17" s="93"/>
      <c r="C17" s="93"/>
      <c r="D17" s="95" t="s">
        <v>233</v>
      </c>
      <c r="E17" s="95"/>
      <c r="F17" s="95"/>
      <c r="G17" s="95"/>
    </row>
    <row r="18" spans="1:7" ht="15.75">
      <c r="A18" s="93"/>
      <c r="B18" s="93"/>
      <c r="C18" s="93"/>
      <c r="D18" s="99" t="s">
        <v>767</v>
      </c>
      <c r="E18" s="207"/>
      <c r="F18" s="207"/>
      <c r="G18" s="207"/>
    </row>
    <row r="19" spans="1:7" ht="15.75">
      <c r="A19" s="93"/>
      <c r="B19" s="93"/>
      <c r="C19" s="93"/>
      <c r="D19" s="1166" t="s">
        <v>683</v>
      </c>
      <c r="E19" s="1166"/>
      <c r="F19" s="1166"/>
      <c r="G19" s="1166"/>
    </row>
    <row r="20" spans="1:7" ht="15.75">
      <c r="A20" s="93"/>
      <c r="B20" s="93"/>
      <c r="C20" s="93"/>
      <c r="D20" s="204" t="s">
        <v>413</v>
      </c>
      <c r="E20" s="95"/>
      <c r="F20" s="95"/>
      <c r="G20" s="95"/>
    </row>
    <row r="21" spans="1:7">
      <c r="A21" s="93"/>
      <c r="B21" s="93"/>
      <c r="C21" s="93"/>
      <c r="D21" s="93"/>
      <c r="E21" s="93"/>
      <c r="F21" s="93"/>
      <c r="G21" s="93"/>
    </row>
    <row r="22" spans="1:7">
      <c r="A22" s="93"/>
      <c r="B22" s="93"/>
      <c r="C22" s="93"/>
      <c r="D22" s="93"/>
      <c r="E22" s="93"/>
      <c r="F22" s="93"/>
      <c r="G22" s="93"/>
    </row>
    <row r="23" spans="1:7">
      <c r="A23" s="93"/>
      <c r="B23" s="93"/>
      <c r="C23" s="93"/>
      <c r="D23" s="93"/>
      <c r="E23" s="93"/>
      <c r="F23" s="93"/>
      <c r="G23" s="93"/>
    </row>
  </sheetData>
  <mergeCells count="2">
    <mergeCell ref="A2:G2"/>
    <mergeCell ref="D19:G19"/>
  </mergeCells>
  <pageMargins left="0.84" right="0.46" top="2" bottom="0.75" header="0.3" footer="0.3"/>
  <pageSetup paperSize="9" scale="90" firstPageNumber="45" orientation="landscape"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24"/>
  <sheetViews>
    <sheetView topLeftCell="A9" workbookViewId="0">
      <selection sqref="A1:L23"/>
    </sheetView>
  </sheetViews>
  <sheetFormatPr defaultRowHeight="15"/>
  <cols>
    <col min="1" max="1" width="4.28515625" customWidth="1"/>
    <col min="2" max="2" width="26.140625" style="16" customWidth="1"/>
    <col min="3" max="3" width="10.28515625" style="16" customWidth="1"/>
    <col min="4" max="4" width="11.28515625" style="16" customWidth="1"/>
    <col min="5" max="5" width="12.5703125" style="16" customWidth="1"/>
    <col min="6" max="6" width="10.42578125" style="16" customWidth="1"/>
    <col min="7" max="7" width="14.85546875" style="16" customWidth="1"/>
    <col min="8" max="8" width="10.42578125" style="16" customWidth="1"/>
    <col min="9" max="9" width="12.140625" style="16" customWidth="1"/>
    <col min="10" max="10" width="17" style="16" customWidth="1"/>
    <col min="11" max="11" width="14.42578125" style="16" customWidth="1"/>
    <col min="12" max="12" width="15.140625" style="16" customWidth="1"/>
    <col min="13" max="23" width="9.140625" style="16"/>
  </cols>
  <sheetData>
    <row r="1" spans="1:23">
      <c r="A1" s="93"/>
      <c r="B1" s="93"/>
      <c r="C1" s="93"/>
      <c r="D1" s="93"/>
      <c r="E1" s="93"/>
      <c r="F1" s="93"/>
      <c r="G1" s="93"/>
      <c r="H1" s="93"/>
      <c r="I1" s="93"/>
      <c r="J1" s="93"/>
      <c r="K1" s="93"/>
      <c r="L1" s="97" t="s">
        <v>437</v>
      </c>
    </row>
    <row r="2" spans="1:23" ht="19.5" customHeight="1">
      <c r="A2" s="1117" t="s">
        <v>1022</v>
      </c>
      <c r="B2" s="1117"/>
      <c r="C2" s="1117"/>
      <c r="D2" s="1117"/>
      <c r="E2" s="1117"/>
      <c r="F2" s="1117"/>
      <c r="G2" s="1117"/>
      <c r="H2" s="1117"/>
      <c r="I2" s="1117"/>
      <c r="J2" s="1117"/>
      <c r="K2" s="1117"/>
      <c r="L2" s="1117"/>
    </row>
    <row r="3" spans="1:23" ht="19.5" customHeight="1">
      <c r="A3" s="244"/>
      <c r="B3" s="244"/>
      <c r="C3" s="244"/>
      <c r="D3" s="244"/>
      <c r="E3" s="244"/>
      <c r="F3" s="244"/>
      <c r="G3" s="244"/>
      <c r="H3" s="244"/>
      <c r="I3" s="244"/>
      <c r="J3" s="244"/>
      <c r="K3" s="244"/>
      <c r="L3" s="244"/>
    </row>
    <row r="4" spans="1:23" ht="19.5" customHeight="1">
      <c r="A4" s="141" t="s">
        <v>681</v>
      </c>
      <c r="B4" s="142"/>
      <c r="C4" s="93"/>
      <c r="D4" s="141" t="s">
        <v>663</v>
      </c>
      <c r="E4" s="93"/>
      <c r="G4" s="144"/>
      <c r="H4" s="144"/>
      <c r="I4" s="244"/>
      <c r="J4" s="244"/>
      <c r="K4" s="244"/>
      <c r="L4" s="244"/>
    </row>
    <row r="5" spans="1:23" ht="16.5" customHeight="1">
      <c r="A5" s="93"/>
      <c r="B5" s="93"/>
      <c r="C5" s="93"/>
      <c r="D5" s="93"/>
      <c r="E5" s="93"/>
      <c r="F5" s="93"/>
      <c r="G5" s="93"/>
      <c r="H5" s="93"/>
      <c r="I5" s="93"/>
      <c r="J5" s="93"/>
      <c r="K5" s="93"/>
      <c r="L5" s="186" t="s">
        <v>23</v>
      </c>
    </row>
    <row r="6" spans="1:23" ht="94.5" customHeight="1">
      <c r="A6" s="1154" t="s">
        <v>238</v>
      </c>
      <c r="B6" s="1157"/>
      <c r="C6" s="1111" t="s">
        <v>239</v>
      </c>
      <c r="D6" s="1111" t="s">
        <v>254</v>
      </c>
      <c r="E6" s="1111" t="s">
        <v>1023</v>
      </c>
      <c r="F6" s="1171" t="s">
        <v>1024</v>
      </c>
      <c r="G6" s="1121"/>
      <c r="H6" s="1171" t="s">
        <v>1025</v>
      </c>
      <c r="I6" s="1121"/>
      <c r="J6" s="205" t="s">
        <v>1026</v>
      </c>
      <c r="K6" s="1111" t="s">
        <v>615</v>
      </c>
      <c r="L6" s="1111" t="s">
        <v>1027</v>
      </c>
    </row>
    <row r="7" spans="1:23" ht="33.75" customHeight="1">
      <c r="A7" s="1155"/>
      <c r="B7" s="1170"/>
      <c r="C7" s="1161"/>
      <c r="D7" s="1161"/>
      <c r="E7" s="1161"/>
      <c r="F7" s="1171" t="s">
        <v>65</v>
      </c>
      <c r="G7" s="1121"/>
      <c r="H7" s="1171" t="s">
        <v>66</v>
      </c>
      <c r="I7" s="1172"/>
      <c r="J7" s="205" t="s">
        <v>240</v>
      </c>
      <c r="K7" s="1161"/>
      <c r="L7" s="1161"/>
    </row>
    <row r="8" spans="1:23" ht="16.5" customHeight="1">
      <c r="A8" s="1155"/>
      <c r="B8" s="1170"/>
      <c r="C8" s="1161"/>
      <c r="D8" s="1161"/>
      <c r="E8" s="246" t="s">
        <v>1</v>
      </c>
      <c r="F8" s="1167" t="s">
        <v>2</v>
      </c>
      <c r="G8" s="1168"/>
      <c r="H8" s="1169" t="s">
        <v>3</v>
      </c>
      <c r="I8" s="1167"/>
      <c r="J8" s="209" t="s">
        <v>241</v>
      </c>
      <c r="K8" s="1161"/>
      <c r="L8" s="1161"/>
    </row>
    <row r="9" spans="1:23" ht="51.75" customHeight="1">
      <c r="A9" s="1158"/>
      <c r="B9" s="1160"/>
      <c r="C9" s="1112"/>
      <c r="D9" s="1112"/>
      <c r="E9" s="247"/>
      <c r="F9" s="248" t="s">
        <v>146</v>
      </c>
      <c r="G9" s="206" t="s">
        <v>253</v>
      </c>
      <c r="H9" s="248" t="s">
        <v>146</v>
      </c>
      <c r="I9" s="206" t="s">
        <v>253</v>
      </c>
      <c r="J9" s="208"/>
      <c r="K9" s="1112"/>
      <c r="L9" s="1112"/>
    </row>
    <row r="10" spans="1:23" ht="11.25" customHeight="1">
      <c r="A10" s="249"/>
      <c r="B10" s="250"/>
      <c r="C10" s="250"/>
      <c r="D10" s="245"/>
      <c r="E10" s="167"/>
      <c r="F10" s="245"/>
      <c r="G10" s="245"/>
      <c r="H10" s="245"/>
      <c r="I10" s="245"/>
      <c r="J10" s="167"/>
      <c r="K10" s="245"/>
      <c r="L10" s="245"/>
    </row>
    <row r="11" spans="1:23" s="476" customFormat="1" ht="47.25" customHeight="1">
      <c r="A11" s="472" t="s">
        <v>1</v>
      </c>
      <c r="B11" s="473" t="s">
        <v>242</v>
      </c>
      <c r="C11" s="550">
        <v>60301</v>
      </c>
      <c r="D11" s="474"/>
      <c r="E11" s="471">
        <v>1318620</v>
      </c>
      <c r="F11" s="471">
        <v>291000</v>
      </c>
      <c r="G11" s="471"/>
      <c r="H11" s="471">
        <v>499920</v>
      </c>
      <c r="I11" s="471"/>
      <c r="J11" s="471">
        <f>(E11+F11-H11)</f>
        <v>1109700</v>
      </c>
      <c r="K11" s="471"/>
      <c r="L11" s="471">
        <v>1109700</v>
      </c>
      <c r="M11" s="475"/>
      <c r="N11" s="475"/>
      <c r="O11" s="475"/>
      <c r="P11" s="475"/>
      <c r="Q11" s="475"/>
      <c r="R11" s="475"/>
      <c r="S11" s="475"/>
      <c r="T11" s="475"/>
      <c r="U11" s="475"/>
      <c r="V11" s="475"/>
      <c r="W11" s="475"/>
    </row>
    <row r="12" spans="1:23" s="476" customFormat="1">
      <c r="A12" s="477"/>
      <c r="B12" s="478"/>
      <c r="C12" s="478"/>
      <c r="D12" s="474"/>
      <c r="E12" s="474"/>
      <c r="F12" s="474"/>
      <c r="G12" s="474"/>
      <c r="H12" s="474"/>
      <c r="I12" s="474"/>
      <c r="J12" s="474"/>
      <c r="K12" s="474"/>
      <c r="L12" s="474"/>
      <c r="M12" s="475"/>
      <c r="N12" s="475"/>
      <c r="O12" s="475"/>
      <c r="P12" s="475"/>
      <c r="Q12" s="475"/>
      <c r="R12" s="475"/>
      <c r="S12" s="475"/>
      <c r="T12" s="475"/>
      <c r="U12" s="475"/>
      <c r="V12" s="475"/>
      <c r="W12" s="475"/>
    </row>
    <row r="13" spans="1:23" s="476" customFormat="1">
      <c r="A13" s="477"/>
      <c r="B13" s="478"/>
      <c r="C13" s="478"/>
      <c r="D13" s="474"/>
      <c r="E13" s="474"/>
      <c r="F13" s="474"/>
      <c r="G13" s="474"/>
      <c r="H13" s="474"/>
      <c r="I13" s="474"/>
      <c r="J13" s="474"/>
      <c r="K13" s="474"/>
      <c r="L13" s="474"/>
      <c r="M13" s="475"/>
      <c r="N13" s="475"/>
      <c r="O13" s="475"/>
      <c r="P13" s="475"/>
      <c r="Q13" s="475"/>
      <c r="R13" s="475"/>
      <c r="S13" s="475"/>
      <c r="T13" s="475"/>
      <c r="U13" s="475"/>
      <c r="V13" s="475"/>
      <c r="W13" s="475"/>
    </row>
    <row r="14" spans="1:23" s="476" customFormat="1" ht="31.5" customHeight="1">
      <c r="A14" s="472" t="s">
        <v>2</v>
      </c>
      <c r="B14" s="473" t="s">
        <v>243</v>
      </c>
      <c r="C14" s="473"/>
      <c r="D14" s="474"/>
      <c r="E14" s="474"/>
      <c r="F14" s="474"/>
      <c r="G14" s="474"/>
      <c r="H14" s="474"/>
      <c r="I14" s="474"/>
      <c r="J14" s="474"/>
      <c r="K14" s="474"/>
      <c r="L14" s="474"/>
      <c r="M14" s="475"/>
      <c r="N14" s="475"/>
      <c r="O14" s="475"/>
      <c r="P14" s="475"/>
      <c r="Q14" s="475"/>
      <c r="R14" s="475"/>
      <c r="S14" s="475"/>
      <c r="T14" s="475"/>
      <c r="U14" s="475"/>
      <c r="V14" s="475"/>
      <c r="W14" s="475"/>
    </row>
    <row r="15" spans="1:23" s="476" customFormat="1">
      <c r="A15" s="477"/>
      <c r="B15" s="478"/>
      <c r="C15" s="478"/>
      <c r="D15" s="474"/>
      <c r="E15" s="474"/>
      <c r="F15" s="474"/>
      <c r="G15" s="474"/>
      <c r="H15" s="474"/>
      <c r="I15" s="474"/>
      <c r="J15" s="474"/>
      <c r="K15" s="474"/>
      <c r="L15" s="474"/>
      <c r="M15" s="475"/>
      <c r="N15" s="475"/>
      <c r="O15" s="475"/>
      <c r="P15" s="475"/>
      <c r="Q15" s="475"/>
      <c r="R15" s="475"/>
      <c r="S15" s="475"/>
      <c r="T15" s="475"/>
      <c r="U15" s="475"/>
      <c r="V15" s="475"/>
      <c r="W15" s="475"/>
    </row>
    <row r="16" spans="1:23" s="476" customFormat="1">
      <c r="A16" s="477"/>
      <c r="B16" s="478"/>
      <c r="C16" s="478"/>
      <c r="D16" s="474"/>
      <c r="E16" s="474"/>
      <c r="F16" s="474"/>
      <c r="G16" s="474"/>
      <c r="H16" s="474"/>
      <c r="I16" s="474"/>
      <c r="J16" s="474"/>
      <c r="K16" s="474"/>
      <c r="L16" s="474"/>
      <c r="M16" s="475"/>
      <c r="N16" s="475"/>
      <c r="O16" s="475"/>
      <c r="P16" s="475"/>
      <c r="Q16" s="475"/>
      <c r="R16" s="475"/>
      <c r="S16" s="475"/>
      <c r="T16" s="475"/>
      <c r="U16" s="475"/>
      <c r="V16" s="475"/>
      <c r="W16" s="475"/>
    </row>
    <row r="17" spans="1:23" s="476" customFormat="1" ht="50.25" customHeight="1">
      <c r="A17" s="479" t="s">
        <v>3</v>
      </c>
      <c r="B17" s="480" t="s">
        <v>244</v>
      </c>
      <c r="C17" s="480"/>
      <c r="D17" s="481"/>
      <c r="E17" s="481"/>
      <c r="F17" s="481"/>
      <c r="G17" s="481"/>
      <c r="H17" s="481"/>
      <c r="I17" s="481"/>
      <c r="J17" s="481"/>
      <c r="K17" s="481"/>
      <c r="L17" s="481"/>
      <c r="M17" s="475"/>
      <c r="N17" s="475"/>
      <c r="O17" s="475"/>
      <c r="P17" s="475"/>
      <c r="Q17" s="475"/>
      <c r="R17" s="475"/>
      <c r="S17" s="475"/>
      <c r="T17" s="475"/>
      <c r="U17" s="475"/>
      <c r="V17" s="475"/>
      <c r="W17" s="475"/>
    </row>
    <row r="18" spans="1:23">
      <c r="A18" s="93"/>
      <c r="B18" s="93"/>
      <c r="C18" s="93"/>
      <c r="D18" s="93"/>
      <c r="E18" s="93"/>
      <c r="F18" s="93"/>
      <c r="G18" s="93"/>
      <c r="H18" s="93"/>
      <c r="I18" s="93"/>
      <c r="J18" s="93"/>
      <c r="K18" s="93"/>
      <c r="L18" s="93"/>
    </row>
    <row r="19" spans="1:23">
      <c r="A19" s="93"/>
      <c r="B19" s="93"/>
      <c r="C19" s="93"/>
      <c r="D19" s="93"/>
      <c r="E19" s="93"/>
      <c r="F19" s="93"/>
      <c r="G19" s="93"/>
      <c r="H19" s="93"/>
      <c r="I19" s="93"/>
      <c r="J19" s="93"/>
      <c r="K19" s="93"/>
      <c r="L19" s="93"/>
    </row>
    <row r="20" spans="1:23" ht="15.75">
      <c r="A20" s="93"/>
      <c r="B20" s="93"/>
      <c r="C20" s="93"/>
      <c r="D20" s="93"/>
      <c r="E20" s="93"/>
      <c r="F20" s="93"/>
      <c r="G20" s="93"/>
      <c r="H20" s="95" t="s">
        <v>233</v>
      </c>
      <c r="I20" s="95"/>
      <c r="J20" s="95"/>
      <c r="K20" s="95"/>
      <c r="L20" s="144"/>
    </row>
    <row r="21" spans="1:23" ht="18.75">
      <c r="A21" s="93"/>
      <c r="B21" s="93"/>
      <c r="C21" s="93"/>
      <c r="D21" s="93"/>
      <c r="E21" s="93"/>
      <c r="F21" s="93"/>
      <c r="G21" s="93"/>
      <c r="H21" s="400" t="s">
        <v>682</v>
      </c>
      <c r="I21" s="207"/>
      <c r="J21" s="207"/>
      <c r="K21" s="207"/>
      <c r="L21" s="144"/>
    </row>
    <row r="22" spans="1:23" ht="15.75">
      <c r="A22" s="93"/>
      <c r="B22" s="93"/>
      <c r="C22" s="93"/>
      <c r="D22" s="93"/>
      <c r="E22" s="93"/>
      <c r="F22" s="93"/>
      <c r="G22" s="93"/>
      <c r="H22" s="1166" t="s">
        <v>683</v>
      </c>
      <c r="I22" s="1166"/>
      <c r="J22" s="1166"/>
      <c r="K22" s="1166"/>
      <c r="L22" s="93"/>
    </row>
    <row r="23" spans="1:23" ht="15.75">
      <c r="A23" s="93"/>
      <c r="B23" s="93"/>
      <c r="C23" s="93"/>
      <c r="D23" s="93"/>
      <c r="E23" s="93"/>
      <c r="F23" s="93"/>
      <c r="G23" s="93"/>
      <c r="H23" s="204" t="s">
        <v>413</v>
      </c>
      <c r="I23" s="95"/>
      <c r="J23" s="95"/>
      <c r="K23" s="95"/>
      <c r="L23" s="93"/>
    </row>
    <row r="24" spans="1:23">
      <c r="A24" s="93"/>
      <c r="B24" s="93"/>
      <c r="C24" s="93"/>
      <c r="D24" s="93"/>
      <c r="E24" s="93"/>
      <c r="F24" s="93"/>
      <c r="G24" s="93"/>
      <c r="H24" s="93"/>
      <c r="I24" s="93"/>
      <c r="J24" s="93"/>
      <c r="K24" s="93"/>
      <c r="L24" s="93"/>
    </row>
  </sheetData>
  <mergeCells count="14">
    <mergeCell ref="F8:G8"/>
    <mergeCell ref="H8:I8"/>
    <mergeCell ref="H22:K22"/>
    <mergeCell ref="A2:L2"/>
    <mergeCell ref="A6:B9"/>
    <mergeCell ref="C6:C9"/>
    <mergeCell ref="D6:D9"/>
    <mergeCell ref="E6:E7"/>
    <mergeCell ref="F6:G6"/>
    <mergeCell ref="H6:I6"/>
    <mergeCell ref="L6:L9"/>
    <mergeCell ref="F7:G7"/>
    <mergeCell ref="H7:I7"/>
    <mergeCell ref="K6:K9"/>
  </mergeCells>
  <printOptions horizontalCentered="1"/>
  <pageMargins left="0.25" right="0.5" top="1.25" bottom="0.2" header="0.3" footer="0.3"/>
  <pageSetup paperSize="9" scale="85" firstPageNumber="47" orientation="landscape" useFirstPageNumber="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34"/>
  <sheetViews>
    <sheetView topLeftCell="A12" zoomScale="78" zoomScaleNormal="78" workbookViewId="0">
      <selection activeCell="S1" sqref="A1:S33"/>
    </sheetView>
  </sheetViews>
  <sheetFormatPr defaultColWidth="8.85546875" defaultRowHeight="18"/>
  <cols>
    <col min="1" max="1" width="6" style="68" customWidth="1"/>
    <col min="2" max="2" width="44.28515625" style="15" customWidth="1"/>
    <col min="3" max="3" width="5.42578125" style="484" customWidth="1"/>
    <col min="4" max="4" width="7.7109375" style="493" customWidth="1"/>
    <col min="5" max="5" width="19" style="15" customWidth="1"/>
    <col min="6" max="6" width="4" style="15" customWidth="1"/>
    <col min="7" max="7" width="9.42578125" style="15" customWidth="1"/>
    <col min="8" max="8" width="5.7109375" style="15" customWidth="1"/>
    <col min="9" max="9" width="15.140625" style="15" customWidth="1"/>
    <col min="10" max="10" width="4.140625" style="15" customWidth="1"/>
    <col min="11" max="11" width="8.42578125" style="15" customWidth="1"/>
    <col min="12" max="12" width="4" style="15" customWidth="1"/>
    <col min="13" max="13" width="7.5703125" style="15" customWidth="1"/>
    <col min="14" max="14" width="4.140625" style="15" customWidth="1"/>
    <col min="15" max="15" width="8.28515625" style="15" customWidth="1"/>
    <col min="16" max="16" width="3.85546875" style="15" customWidth="1"/>
    <col min="17" max="17" width="5.85546875" style="15" customWidth="1"/>
    <col min="18" max="18" width="7.7109375" style="493" customWidth="1"/>
    <col min="19" max="19" width="19.7109375" style="15" customWidth="1"/>
    <col min="20" max="23" width="9.140625" style="15" customWidth="1"/>
    <col min="24" max="16384" width="8.85546875" style="15"/>
  </cols>
  <sheetData>
    <row r="1" spans="1:19" ht="17.25" customHeight="1">
      <c r="A1" s="251"/>
      <c r="B1" s="93"/>
      <c r="C1" s="482"/>
      <c r="D1" s="499"/>
      <c r="E1" s="93"/>
      <c r="F1" s="93"/>
      <c r="G1" s="93"/>
      <c r="H1" s="93"/>
      <c r="I1" s="93"/>
      <c r="J1" s="93"/>
      <c r="K1" s="93"/>
      <c r="L1" s="93"/>
      <c r="M1" s="93"/>
      <c r="N1" s="93"/>
      <c r="O1" s="93"/>
      <c r="P1" s="93"/>
      <c r="Q1" s="93"/>
      <c r="R1" s="499"/>
      <c r="S1" s="97" t="s">
        <v>411</v>
      </c>
    </row>
    <row r="2" spans="1:19" ht="22.5" customHeight="1">
      <c r="A2" s="1186" t="s">
        <v>899</v>
      </c>
      <c r="B2" s="1186"/>
      <c r="C2" s="1186"/>
      <c r="D2" s="1186"/>
      <c r="E2" s="1186"/>
      <c r="F2" s="1186"/>
      <c r="G2" s="1186"/>
      <c r="H2" s="1186"/>
      <c r="I2" s="1186"/>
      <c r="J2" s="1186"/>
      <c r="K2" s="1186"/>
      <c r="L2" s="1186"/>
      <c r="M2" s="1186"/>
      <c r="N2" s="1186"/>
      <c r="O2" s="1186"/>
      <c r="P2" s="1186"/>
      <c r="Q2" s="1186"/>
      <c r="R2" s="1186"/>
      <c r="S2" s="1186"/>
    </row>
    <row r="3" spans="1:19" ht="9" customHeight="1">
      <c r="A3" s="252"/>
      <c r="B3" s="252"/>
      <c r="C3" s="396"/>
      <c r="D3" s="404"/>
      <c r="E3" s="252"/>
      <c r="F3" s="252"/>
      <c r="G3" s="252"/>
      <c r="H3" s="252"/>
      <c r="I3" s="252"/>
      <c r="J3" s="252"/>
      <c r="K3" s="252"/>
      <c r="L3" s="252"/>
      <c r="M3" s="252"/>
      <c r="N3" s="252"/>
      <c r="O3" s="252"/>
      <c r="P3" s="252"/>
      <c r="Q3" s="252"/>
      <c r="R3" s="404"/>
      <c r="S3" s="252"/>
    </row>
    <row r="4" spans="1:19" ht="10.5" customHeight="1">
      <c r="A4" s="251"/>
      <c r="B4" s="93"/>
      <c r="C4" s="482"/>
      <c r="D4" s="499"/>
      <c r="E4" s="93"/>
      <c r="F4" s="93"/>
      <c r="G4" s="93"/>
      <c r="H4" s="93"/>
      <c r="I4" s="93"/>
      <c r="J4" s="93"/>
      <c r="K4" s="93"/>
      <c r="L4" s="93"/>
      <c r="M4" s="93"/>
      <c r="N4" s="93"/>
      <c r="O4" s="93"/>
      <c r="P4" s="93"/>
      <c r="Q4" s="93"/>
      <c r="R4" s="499"/>
      <c r="S4" s="93"/>
    </row>
    <row r="5" spans="1:19" s="67" customFormat="1" ht="15.75">
      <c r="A5" s="141" t="s">
        <v>768</v>
      </c>
      <c r="B5" s="141"/>
      <c r="C5" s="600"/>
      <c r="D5" s="500"/>
      <c r="E5" s="144"/>
      <c r="F5" s="144"/>
      <c r="G5" s="254"/>
      <c r="H5" s="254"/>
      <c r="I5" s="254"/>
      <c r="J5" s="254"/>
      <c r="K5" s="254"/>
      <c r="L5" s="254"/>
      <c r="M5" s="254"/>
      <c r="N5" s="254"/>
      <c r="O5" s="254"/>
      <c r="P5" s="254"/>
      <c r="Q5" s="254"/>
      <c r="R5" s="501"/>
      <c r="S5" s="184"/>
    </row>
    <row r="6" spans="1:19">
      <c r="A6" s="141" t="s">
        <v>681</v>
      </c>
      <c r="B6" s="141"/>
      <c r="C6" s="483"/>
      <c r="D6" s="500"/>
      <c r="E6" s="236"/>
      <c r="F6" s="237"/>
      <c r="G6" s="93"/>
      <c r="H6" s="93"/>
      <c r="I6" s="93"/>
      <c r="J6" s="93"/>
      <c r="K6" s="93"/>
      <c r="L6" s="93"/>
      <c r="M6" s="93"/>
      <c r="N6" s="93"/>
      <c r="O6" s="93"/>
      <c r="P6" s="93"/>
      <c r="Q6" s="93"/>
      <c r="R6" s="499"/>
      <c r="S6" s="93"/>
    </row>
    <row r="7" spans="1:19" ht="12.75" customHeight="1">
      <c r="A7" s="253"/>
      <c r="B7" s="141"/>
      <c r="C7" s="483"/>
      <c r="D7" s="500"/>
      <c r="E7" s="236"/>
      <c r="F7" s="237"/>
      <c r="G7" s="93"/>
      <c r="H7" s="93"/>
      <c r="I7" s="93"/>
      <c r="J7" s="93"/>
      <c r="K7" s="93"/>
      <c r="L7" s="93"/>
      <c r="M7" s="93"/>
      <c r="N7" s="93"/>
      <c r="O7" s="93"/>
      <c r="P7" s="93"/>
      <c r="Q7" s="93"/>
      <c r="R7" s="499"/>
      <c r="S7" s="97" t="s">
        <v>285</v>
      </c>
    </row>
    <row r="8" spans="1:19" s="67" customFormat="1" ht="17.25" customHeight="1">
      <c r="A8" s="1088">
        <v>1</v>
      </c>
      <c r="B8" s="1089"/>
      <c r="C8" s="597">
        <v>2</v>
      </c>
      <c r="D8" s="1088">
        <v>3</v>
      </c>
      <c r="E8" s="1179"/>
      <c r="F8" s="1179">
        <v>4</v>
      </c>
      <c r="G8" s="1089"/>
      <c r="H8" s="1088">
        <v>5</v>
      </c>
      <c r="I8" s="1179"/>
      <c r="J8" s="1088">
        <v>6</v>
      </c>
      <c r="K8" s="1179"/>
      <c r="L8" s="1179"/>
      <c r="M8" s="1089"/>
      <c r="N8" s="1088">
        <v>7</v>
      </c>
      <c r="O8" s="1179"/>
      <c r="P8" s="1179"/>
      <c r="Q8" s="1089"/>
      <c r="R8" s="1088">
        <v>8</v>
      </c>
      <c r="S8" s="1089"/>
    </row>
    <row r="9" spans="1:19" s="67" customFormat="1" ht="66.75" customHeight="1">
      <c r="A9" s="1097" t="s">
        <v>302</v>
      </c>
      <c r="B9" s="1097" t="s">
        <v>303</v>
      </c>
      <c r="C9" s="1176" t="s">
        <v>304</v>
      </c>
      <c r="D9" s="1088" t="s">
        <v>414</v>
      </c>
      <c r="E9" s="1179"/>
      <c r="F9" s="1088" t="s">
        <v>415</v>
      </c>
      <c r="G9" s="1089"/>
      <c r="H9" s="1088" t="s">
        <v>684</v>
      </c>
      <c r="I9" s="1089"/>
      <c r="J9" s="1183" t="s">
        <v>305</v>
      </c>
      <c r="K9" s="1184"/>
      <c r="L9" s="1184"/>
      <c r="M9" s="1185"/>
      <c r="N9" s="1183" t="s">
        <v>308</v>
      </c>
      <c r="O9" s="1184"/>
      <c r="P9" s="1184"/>
      <c r="Q9" s="1185"/>
      <c r="R9" s="1088" t="s">
        <v>416</v>
      </c>
      <c r="S9" s="1089"/>
    </row>
    <row r="10" spans="1:19" s="67" customFormat="1" ht="72.75" customHeight="1">
      <c r="A10" s="1098"/>
      <c r="B10" s="1098"/>
      <c r="C10" s="1177"/>
      <c r="D10" s="1092"/>
      <c r="E10" s="1180"/>
      <c r="F10" s="1092"/>
      <c r="G10" s="1093"/>
      <c r="H10" s="1092"/>
      <c r="I10" s="1093"/>
      <c r="J10" s="1183" t="s">
        <v>306</v>
      </c>
      <c r="K10" s="1185"/>
      <c r="L10" s="1088" t="s">
        <v>307</v>
      </c>
      <c r="M10" s="1089"/>
      <c r="N10" s="1088" t="s">
        <v>245</v>
      </c>
      <c r="O10" s="1089"/>
      <c r="P10" s="1088" t="s">
        <v>307</v>
      </c>
      <c r="Q10" s="1089"/>
      <c r="R10" s="1092"/>
      <c r="S10" s="1093"/>
    </row>
    <row r="11" spans="1:19" s="495" customFormat="1" ht="47.25" customHeight="1">
      <c r="A11" s="1099"/>
      <c r="B11" s="1099"/>
      <c r="C11" s="1178"/>
      <c r="D11" s="494" t="s">
        <v>309</v>
      </c>
      <c r="E11" s="494" t="s">
        <v>40</v>
      </c>
      <c r="F11" s="502" t="s">
        <v>309</v>
      </c>
      <c r="G11" s="502" t="s">
        <v>40</v>
      </c>
      <c r="H11" s="502" t="s">
        <v>309</v>
      </c>
      <c r="I11" s="502" t="s">
        <v>40</v>
      </c>
      <c r="J11" s="502" t="s">
        <v>309</v>
      </c>
      <c r="K11" s="502" t="s">
        <v>40</v>
      </c>
      <c r="L11" s="502" t="s">
        <v>309</v>
      </c>
      <c r="M11" s="502" t="s">
        <v>40</v>
      </c>
      <c r="N11" s="502" t="s">
        <v>309</v>
      </c>
      <c r="O11" s="502" t="s">
        <v>40</v>
      </c>
      <c r="P11" s="502" t="s">
        <v>309</v>
      </c>
      <c r="Q11" s="502" t="s">
        <v>40</v>
      </c>
      <c r="R11" s="502" t="s">
        <v>309</v>
      </c>
      <c r="S11" s="188" t="s">
        <v>40</v>
      </c>
    </row>
    <row r="12" spans="1:19" ht="15.75" customHeight="1">
      <c r="A12" s="485">
        <v>2101</v>
      </c>
      <c r="B12" s="486" t="s">
        <v>310</v>
      </c>
      <c r="C12" s="485">
        <v>1</v>
      </c>
      <c r="D12" s="596">
        <v>1</v>
      </c>
      <c r="E12" s="504">
        <v>7100000</v>
      </c>
      <c r="F12" s="504"/>
      <c r="G12" s="504"/>
      <c r="H12" s="504"/>
      <c r="I12" s="504"/>
      <c r="J12" s="504"/>
      <c r="K12" s="504"/>
      <c r="L12" s="504"/>
      <c r="M12" s="504"/>
      <c r="N12" s="504"/>
      <c r="O12" s="504"/>
      <c r="P12" s="504"/>
      <c r="Q12" s="504"/>
      <c r="R12" s="505">
        <f>D12+F12+H12+J12+L12+N12+P12</f>
        <v>1</v>
      </c>
      <c r="S12" s="504">
        <f>E12+G12+I12+K12+M12+O12+Q12</f>
        <v>7100000</v>
      </c>
    </row>
    <row r="13" spans="1:19" ht="18.75">
      <c r="A13" s="485">
        <v>2102</v>
      </c>
      <c r="B13" s="486" t="s">
        <v>311</v>
      </c>
      <c r="C13" s="485">
        <v>2</v>
      </c>
      <c r="D13" s="596">
        <v>100</v>
      </c>
      <c r="E13" s="504">
        <v>1454500</v>
      </c>
      <c r="F13" s="504"/>
      <c r="G13" s="504"/>
      <c r="H13" s="504"/>
      <c r="I13" s="504"/>
      <c r="J13" s="504"/>
      <c r="K13" s="504"/>
      <c r="L13" s="504"/>
      <c r="M13" s="504"/>
      <c r="N13" s="504"/>
      <c r="O13" s="504"/>
      <c r="P13" s="504"/>
      <c r="Q13" s="504"/>
      <c r="R13" s="505">
        <f t="shared" ref="R13:R21" si="0">D13+F13+H13+J13+L13+N13+P13</f>
        <v>100</v>
      </c>
      <c r="S13" s="504">
        <f t="shared" ref="S13:S21" si="1">E13+G13+I13+K13+M13+O13+Q13</f>
        <v>1454500</v>
      </c>
    </row>
    <row r="14" spans="1:19" ht="18.75">
      <c r="A14" s="485">
        <v>2103</v>
      </c>
      <c r="B14" s="486" t="s">
        <v>318</v>
      </c>
      <c r="C14" s="485">
        <v>3</v>
      </c>
      <c r="D14" s="596">
        <v>7</v>
      </c>
      <c r="E14" s="504">
        <v>458876</v>
      </c>
      <c r="F14" s="504"/>
      <c r="G14" s="504"/>
      <c r="H14" s="504"/>
      <c r="I14" s="504"/>
      <c r="J14" s="504"/>
      <c r="K14" s="504"/>
      <c r="L14" s="504"/>
      <c r="M14" s="504"/>
      <c r="N14" s="504"/>
      <c r="O14" s="504"/>
      <c r="P14" s="504"/>
      <c r="Q14" s="504"/>
      <c r="R14" s="505">
        <f t="shared" si="0"/>
        <v>7</v>
      </c>
      <c r="S14" s="504">
        <f t="shared" si="1"/>
        <v>458876</v>
      </c>
    </row>
    <row r="15" spans="1:19" ht="18.75">
      <c r="A15" s="485">
        <v>2104</v>
      </c>
      <c r="B15" s="486" t="s">
        <v>312</v>
      </c>
      <c r="C15" s="485">
        <v>4</v>
      </c>
      <c r="D15" s="596">
        <v>1</v>
      </c>
      <c r="E15" s="504">
        <v>5761410</v>
      </c>
      <c r="F15" s="504"/>
      <c r="G15" s="504"/>
      <c r="H15" s="504"/>
      <c r="I15" s="504"/>
      <c r="J15" s="504"/>
      <c r="K15" s="504"/>
      <c r="L15" s="504"/>
      <c r="M15" s="504"/>
      <c r="N15" s="504"/>
      <c r="O15" s="504"/>
      <c r="P15" s="504"/>
      <c r="Q15" s="504"/>
      <c r="R15" s="505">
        <f t="shared" si="0"/>
        <v>1</v>
      </c>
      <c r="S15" s="504">
        <f t="shared" si="1"/>
        <v>5761410</v>
      </c>
    </row>
    <row r="16" spans="1:19" ht="18.75">
      <c r="A16" s="485"/>
      <c r="B16" s="486" t="s">
        <v>313</v>
      </c>
      <c r="C16" s="485"/>
      <c r="D16" s="596"/>
      <c r="E16" s="504"/>
      <c r="F16" s="504"/>
      <c r="G16" s="504"/>
      <c r="H16" s="504"/>
      <c r="I16" s="504"/>
      <c r="J16" s="504"/>
      <c r="K16" s="504"/>
      <c r="L16" s="504"/>
      <c r="M16" s="504"/>
      <c r="N16" s="504"/>
      <c r="O16" s="504"/>
      <c r="P16" s="504"/>
      <c r="Q16" s="504"/>
      <c r="R16" s="505">
        <f t="shared" si="0"/>
        <v>0</v>
      </c>
      <c r="S16" s="504">
        <f t="shared" si="1"/>
        <v>0</v>
      </c>
    </row>
    <row r="17" spans="1:37" ht="18.75">
      <c r="A17" s="485"/>
      <c r="B17" s="486" t="s">
        <v>314</v>
      </c>
      <c r="C17" s="485"/>
      <c r="D17" s="596"/>
      <c r="E17" s="504"/>
      <c r="F17" s="504"/>
      <c r="G17" s="504"/>
      <c r="H17" s="504"/>
      <c r="I17" s="504"/>
      <c r="J17" s="504"/>
      <c r="K17" s="504"/>
      <c r="L17" s="504"/>
      <c r="M17" s="504"/>
      <c r="N17" s="504"/>
      <c r="O17" s="504"/>
      <c r="P17" s="504"/>
      <c r="Q17" s="504"/>
      <c r="R17" s="505">
        <f t="shared" si="0"/>
        <v>0</v>
      </c>
      <c r="S17" s="504">
        <f t="shared" si="1"/>
        <v>0</v>
      </c>
    </row>
    <row r="18" spans="1:37" ht="18.75">
      <c r="A18" s="485">
        <v>2105</v>
      </c>
      <c r="B18" s="486" t="s">
        <v>315</v>
      </c>
      <c r="C18" s="485"/>
      <c r="D18" s="596"/>
      <c r="E18" s="504"/>
      <c r="F18" s="504"/>
      <c r="G18" s="504"/>
      <c r="H18" s="504"/>
      <c r="I18" s="504"/>
      <c r="J18" s="504"/>
      <c r="K18" s="504"/>
      <c r="L18" s="504"/>
      <c r="M18" s="504"/>
      <c r="N18" s="504"/>
      <c r="O18" s="504"/>
      <c r="P18" s="504"/>
      <c r="Q18" s="504"/>
      <c r="R18" s="505">
        <f t="shared" si="0"/>
        <v>0</v>
      </c>
      <c r="S18" s="504">
        <f t="shared" si="1"/>
        <v>0</v>
      </c>
    </row>
    <row r="19" spans="1:37" ht="18.75">
      <c r="A19" s="485">
        <v>2106</v>
      </c>
      <c r="B19" s="486" t="s">
        <v>316</v>
      </c>
      <c r="C19" s="485"/>
      <c r="D19" s="596"/>
      <c r="E19" s="504"/>
      <c r="F19" s="504"/>
      <c r="G19" s="504"/>
      <c r="H19" s="504"/>
      <c r="I19" s="504"/>
      <c r="J19" s="504"/>
      <c r="K19" s="504"/>
      <c r="L19" s="504"/>
      <c r="M19" s="504"/>
      <c r="N19" s="504"/>
      <c r="O19" s="504"/>
      <c r="P19" s="504"/>
      <c r="Q19" s="504"/>
      <c r="R19" s="505">
        <f t="shared" si="0"/>
        <v>0</v>
      </c>
      <c r="S19" s="504">
        <f t="shared" si="1"/>
        <v>0</v>
      </c>
    </row>
    <row r="20" spans="1:37" ht="18.75">
      <c r="A20" s="485">
        <v>2108</v>
      </c>
      <c r="B20" s="486" t="s">
        <v>317</v>
      </c>
      <c r="C20" s="485"/>
      <c r="D20" s="596"/>
      <c r="E20" s="504"/>
      <c r="F20" s="504"/>
      <c r="G20" s="504"/>
      <c r="H20" s="504"/>
      <c r="I20" s="504"/>
      <c r="J20" s="504"/>
      <c r="K20" s="504"/>
      <c r="L20" s="504"/>
      <c r="M20" s="504"/>
      <c r="N20" s="504"/>
      <c r="O20" s="504"/>
      <c r="P20" s="504"/>
      <c r="Q20" s="504"/>
      <c r="R20" s="505">
        <f t="shared" si="0"/>
        <v>0</v>
      </c>
      <c r="S20" s="504">
        <f t="shared" si="1"/>
        <v>0</v>
      </c>
    </row>
    <row r="21" spans="1:37" ht="19.5" thickBot="1">
      <c r="A21" s="613"/>
      <c r="B21" s="614" t="s">
        <v>26</v>
      </c>
      <c r="C21" s="498"/>
      <c r="D21" s="555">
        <f>SUM(D12:D20)</f>
        <v>109</v>
      </c>
      <c r="E21" s="556">
        <f>SUM(E12:E20)</f>
        <v>14774786</v>
      </c>
      <c r="F21" s="556"/>
      <c r="G21" s="556"/>
      <c r="H21" s="556"/>
      <c r="I21" s="556"/>
      <c r="J21" s="556"/>
      <c r="K21" s="556"/>
      <c r="L21" s="556"/>
      <c r="M21" s="556"/>
      <c r="N21" s="556"/>
      <c r="O21" s="556"/>
      <c r="P21" s="556"/>
      <c r="Q21" s="556"/>
      <c r="R21" s="557">
        <f t="shared" si="0"/>
        <v>109</v>
      </c>
      <c r="S21" s="556">
        <f t="shared" si="1"/>
        <v>14774786</v>
      </c>
    </row>
    <row r="22" spans="1:37" s="67" customFormat="1" ht="33" customHeight="1" thickTop="1">
      <c r="A22" s="464"/>
      <c r="B22" s="1181" t="s">
        <v>769</v>
      </c>
      <c r="C22" s="1181"/>
      <c r="D22" s="1181"/>
      <c r="E22" s="1181"/>
      <c r="F22" s="1181"/>
      <c r="G22" s="1181"/>
      <c r="H22" s="1181"/>
      <c r="I22" s="1181"/>
      <c r="J22" s="1181"/>
      <c r="K22" s="1181"/>
      <c r="L22" s="1181"/>
      <c r="M22" s="1181"/>
      <c r="N22" s="1181"/>
      <c r="O22" s="1181"/>
      <c r="P22" s="1181"/>
      <c r="Q22" s="1181"/>
      <c r="R22" s="1181"/>
      <c r="S22" s="1181"/>
      <c r="V22" s="66"/>
      <c r="W22" s="66"/>
      <c r="X22" s="66"/>
      <c r="Y22" s="66"/>
      <c r="Z22" s="66"/>
      <c r="AA22" s="66"/>
      <c r="AB22" s="66"/>
      <c r="AC22" s="66"/>
      <c r="AD22" s="66"/>
      <c r="AE22" s="66"/>
      <c r="AF22" s="66"/>
      <c r="AG22" s="66"/>
      <c r="AH22" s="66"/>
      <c r="AI22" s="66"/>
      <c r="AJ22" s="66"/>
      <c r="AK22" s="66"/>
    </row>
    <row r="23" spans="1:37" s="67" customFormat="1" ht="14.25" customHeight="1">
      <c r="A23" s="464"/>
      <c r="B23" s="219" t="s">
        <v>299</v>
      </c>
      <c r="C23" s="496"/>
      <c r="D23" s="445"/>
      <c r="E23" s="219"/>
      <c r="F23" s="219"/>
      <c r="G23" s="219"/>
      <c r="H23" s="219"/>
      <c r="I23" s="219"/>
      <c r="J23" s="219"/>
      <c r="K23" s="219"/>
      <c r="L23" s="219"/>
      <c r="M23" s="219"/>
      <c r="N23" s="219"/>
      <c r="O23" s="219"/>
      <c r="P23" s="219"/>
      <c r="Q23" s="219"/>
      <c r="R23" s="445"/>
      <c r="S23" s="219"/>
      <c r="T23" s="66"/>
      <c r="U23" s="66"/>
      <c r="V23" s="66"/>
      <c r="W23" s="66"/>
      <c r="X23" s="66"/>
      <c r="Y23" s="66"/>
      <c r="Z23" s="66"/>
      <c r="AA23" s="66"/>
      <c r="AB23" s="66"/>
      <c r="AC23" s="66"/>
      <c r="AD23" s="66"/>
      <c r="AE23" s="66"/>
      <c r="AF23" s="66"/>
      <c r="AG23" s="66"/>
      <c r="AH23" s="66"/>
      <c r="AI23" s="66"/>
      <c r="AJ23" s="66"/>
      <c r="AK23" s="66"/>
    </row>
    <row r="24" spans="1:37" s="67" customFormat="1" ht="35.25" customHeight="1">
      <c r="A24" s="464"/>
      <c r="B24" s="1182" t="s">
        <v>685</v>
      </c>
      <c r="C24" s="1182"/>
      <c r="D24" s="1182"/>
      <c r="E24" s="1182"/>
      <c r="F24" s="1182"/>
      <c r="G24" s="1182"/>
      <c r="H24" s="1182"/>
      <c r="I24" s="1182"/>
      <c r="J24" s="1182"/>
      <c r="K24" s="1182"/>
      <c r="L24" s="1182"/>
      <c r="M24" s="1182"/>
      <c r="N24" s="1182"/>
      <c r="O24" s="1182"/>
      <c r="P24" s="1182"/>
      <c r="Q24" s="1182"/>
      <c r="R24" s="1182"/>
      <c r="S24" s="1182"/>
      <c r="T24" s="23"/>
      <c r="U24" s="23"/>
      <c r="V24" s="23"/>
      <c r="W24" s="23"/>
      <c r="X24" s="23"/>
      <c r="Y24" s="23"/>
      <c r="Z24" s="23"/>
      <c r="AA24" s="23"/>
      <c r="AB24" s="23"/>
      <c r="AC24" s="23"/>
      <c r="AD24" s="23"/>
      <c r="AE24" s="23"/>
      <c r="AF24" s="23"/>
      <c r="AG24" s="23"/>
      <c r="AH24" s="23"/>
      <c r="AI24" s="23"/>
      <c r="AJ24" s="23"/>
      <c r="AK24" s="23"/>
    </row>
    <row r="25" spans="1:37" s="67" customFormat="1">
      <c r="A25" s="253"/>
      <c r="B25" s="397" t="s">
        <v>300</v>
      </c>
      <c r="C25" s="497"/>
      <c r="D25" s="446"/>
      <c r="E25" s="215"/>
      <c r="F25" s="215"/>
      <c r="G25" s="215"/>
      <c r="H25" s="215"/>
      <c r="I25" s="215"/>
      <c r="J25" s="215"/>
      <c r="K25" s="215"/>
      <c r="L25" s="215"/>
      <c r="M25" s="215"/>
      <c r="N25" s="215"/>
      <c r="O25" s="215"/>
      <c r="P25" s="215"/>
      <c r="Q25" s="215"/>
      <c r="R25" s="446"/>
      <c r="S25" s="215"/>
      <c r="T25" s="23"/>
      <c r="U25" s="23"/>
      <c r="V25" s="23"/>
      <c r="W25" s="23"/>
      <c r="X25" s="23"/>
      <c r="Y25" s="23"/>
      <c r="Z25" s="23"/>
      <c r="AA25" s="23"/>
      <c r="AB25" s="23"/>
      <c r="AC25" s="23"/>
      <c r="AD25" s="23"/>
      <c r="AE25" s="23"/>
      <c r="AF25" s="23"/>
      <c r="AG25" s="23"/>
      <c r="AH25" s="23"/>
      <c r="AI25" s="23"/>
      <c r="AJ25" s="23"/>
      <c r="AK25" s="23"/>
    </row>
    <row r="26" spans="1:37" s="492" customFormat="1" ht="32.25" customHeight="1">
      <c r="A26" s="490"/>
      <c r="B26" s="1175" t="s">
        <v>301</v>
      </c>
      <c r="C26" s="1175"/>
      <c r="D26" s="1175"/>
      <c r="E26" s="1175"/>
      <c r="F26" s="1175"/>
      <c r="G26" s="1175"/>
      <c r="H26" s="1175"/>
      <c r="I26" s="1175"/>
      <c r="J26" s="1175"/>
      <c r="K26" s="1175"/>
      <c r="L26" s="1175"/>
      <c r="M26" s="1175"/>
      <c r="N26" s="1175"/>
      <c r="O26" s="1175"/>
      <c r="P26" s="1175"/>
      <c r="Q26" s="1175"/>
      <c r="R26" s="1175"/>
      <c r="S26" s="1175"/>
      <c r="T26" s="503"/>
      <c r="U26" s="503"/>
      <c r="V26" s="491"/>
      <c r="W26" s="491"/>
      <c r="X26" s="491"/>
      <c r="Y26" s="491"/>
      <c r="Z26" s="491"/>
      <c r="AA26" s="491"/>
      <c r="AB26" s="491"/>
      <c r="AC26" s="491"/>
      <c r="AD26" s="491"/>
      <c r="AE26" s="491"/>
      <c r="AF26" s="491"/>
      <c r="AG26" s="491"/>
      <c r="AH26" s="491"/>
      <c r="AI26" s="491"/>
      <c r="AJ26" s="491"/>
      <c r="AK26" s="491"/>
    </row>
    <row r="27" spans="1:37" s="67" customFormat="1" ht="15.75">
      <c r="A27" s="464"/>
      <c r="B27" s="1175" t="s">
        <v>900</v>
      </c>
      <c r="C27" s="1175"/>
      <c r="D27" s="1175"/>
      <c r="E27" s="1175"/>
      <c r="F27" s="1175"/>
      <c r="G27" s="1175"/>
      <c r="H27" s="1175"/>
      <c r="I27" s="1175"/>
      <c r="J27" s="1175"/>
      <c r="K27" s="1175"/>
      <c r="L27" s="1175"/>
      <c r="M27" s="1175"/>
      <c r="N27" s="1175"/>
      <c r="O27" s="1175"/>
      <c r="P27" s="1175"/>
      <c r="Q27" s="1175"/>
      <c r="R27" s="1175"/>
      <c r="S27" s="1175"/>
      <c r="T27" s="23"/>
      <c r="U27" s="23"/>
      <c r="V27" s="23"/>
      <c r="W27" s="23"/>
      <c r="X27" s="23"/>
      <c r="Y27" s="23"/>
      <c r="Z27" s="23"/>
      <c r="AA27" s="23"/>
      <c r="AB27" s="23"/>
      <c r="AC27" s="23"/>
      <c r="AD27" s="23"/>
      <c r="AE27" s="23"/>
      <c r="AF27" s="23"/>
      <c r="AG27" s="23"/>
      <c r="AH27" s="23"/>
      <c r="AI27" s="23"/>
      <c r="AJ27" s="23"/>
      <c r="AK27" s="23"/>
    </row>
    <row r="28" spans="1:37" s="67" customFormat="1" ht="15.75">
      <c r="A28" s="464"/>
      <c r="B28" s="1175"/>
      <c r="C28" s="1175"/>
      <c r="D28" s="1175"/>
      <c r="E28" s="1175"/>
      <c r="F28" s="1175"/>
      <c r="G28" s="1175"/>
      <c r="H28" s="1175"/>
      <c r="I28" s="1175"/>
      <c r="J28" s="1175"/>
      <c r="K28" s="1175"/>
      <c r="L28" s="1175"/>
      <c r="M28" s="1175"/>
      <c r="N28" s="1175"/>
      <c r="O28" s="1175"/>
      <c r="P28" s="1175"/>
      <c r="Q28" s="1175"/>
      <c r="R28" s="1175"/>
      <c r="S28" s="1175"/>
      <c r="T28" s="23"/>
      <c r="U28" s="23"/>
      <c r="V28" s="23"/>
      <c r="W28" s="23"/>
      <c r="X28" s="23"/>
      <c r="Y28" s="23"/>
      <c r="Z28" s="23"/>
      <c r="AA28" s="23"/>
      <c r="AB28" s="23"/>
      <c r="AC28" s="23"/>
      <c r="AD28" s="23"/>
      <c r="AE28" s="23"/>
      <c r="AF28" s="23"/>
      <c r="AG28" s="23"/>
      <c r="AH28" s="23"/>
      <c r="AI28" s="23"/>
      <c r="AJ28" s="23"/>
      <c r="AK28" s="23"/>
    </row>
    <row r="29" spans="1:37" s="67" customFormat="1" ht="30" customHeight="1">
      <c r="A29" s="487"/>
      <c r="B29" s="1175"/>
      <c r="C29" s="1175"/>
      <c r="D29" s="1175"/>
      <c r="E29" s="1175"/>
      <c r="F29" s="1175"/>
      <c r="G29" s="1175"/>
      <c r="H29" s="1175"/>
      <c r="I29" s="1175"/>
      <c r="J29" s="1175"/>
      <c r="K29" s="1175"/>
      <c r="L29" s="1175"/>
      <c r="M29" s="1175"/>
      <c r="N29" s="1175"/>
      <c r="O29" s="1175"/>
      <c r="P29" s="1175"/>
      <c r="Q29" s="1175"/>
      <c r="R29" s="1175"/>
      <c r="S29" s="1175"/>
    </row>
    <row r="30" spans="1:37" s="67" customFormat="1" ht="13.5" customHeight="1">
      <c r="A30" s="487"/>
      <c r="B30" s="254"/>
      <c r="C30" s="482"/>
      <c r="D30" s="501"/>
      <c r="E30" s="1174" t="s">
        <v>772</v>
      </c>
      <c r="F30" s="1174"/>
      <c r="G30" s="1174"/>
      <c r="H30" s="1174"/>
      <c r="I30" s="1174"/>
      <c r="J30" s="1174"/>
      <c r="K30" s="1174"/>
      <c r="L30" s="1174"/>
      <c r="M30" s="1174"/>
      <c r="N30" s="1174"/>
      <c r="O30" s="1174"/>
      <c r="P30" s="488"/>
      <c r="Q30" s="489"/>
      <c r="R30" s="495"/>
    </row>
    <row r="31" spans="1:37" s="67" customFormat="1" ht="13.5" customHeight="1">
      <c r="A31" s="487"/>
      <c r="B31" s="254"/>
      <c r="C31" s="482"/>
      <c r="D31" s="501"/>
      <c r="E31" s="598" t="s">
        <v>773</v>
      </c>
      <c r="F31" s="598"/>
      <c r="G31" s="598"/>
      <c r="H31" s="598"/>
      <c r="I31" s="598"/>
      <c r="J31" s="598"/>
      <c r="K31" s="598"/>
      <c r="L31" s="598"/>
      <c r="M31" s="598"/>
      <c r="N31" s="598"/>
      <c r="O31" s="598"/>
      <c r="P31" s="598"/>
      <c r="Q31" s="598"/>
      <c r="R31" s="598"/>
      <c r="S31" s="598"/>
    </row>
    <row r="32" spans="1:37" s="67" customFormat="1">
      <c r="A32" s="487"/>
      <c r="B32" s="254"/>
      <c r="C32" s="482"/>
      <c r="D32" s="501"/>
      <c r="E32" s="1173" t="s">
        <v>771</v>
      </c>
      <c r="F32" s="1173"/>
      <c r="G32" s="1173"/>
      <c r="H32" s="1173"/>
      <c r="I32" s="1173"/>
      <c r="J32" s="1173"/>
      <c r="K32" s="1173"/>
      <c r="L32" s="1173"/>
      <c r="M32" s="1173"/>
      <c r="N32" s="1173"/>
      <c r="O32" s="1173"/>
      <c r="P32" s="488"/>
      <c r="Q32" s="489"/>
      <c r="R32" s="495"/>
    </row>
    <row r="33" spans="1:19" s="67" customFormat="1">
      <c r="A33" s="487"/>
      <c r="B33" s="254"/>
      <c r="C33" s="482"/>
      <c r="D33" s="501"/>
      <c r="E33" s="254"/>
      <c r="F33" s="254"/>
      <c r="G33" s="254"/>
      <c r="H33" s="254"/>
      <c r="I33" s="254"/>
      <c r="J33" s="254"/>
      <c r="K33" s="403" t="s">
        <v>770</v>
      </c>
      <c r="L33" s="96"/>
      <c r="M33" s="96"/>
      <c r="N33" s="96"/>
      <c r="O33" s="254"/>
      <c r="P33" s="254"/>
      <c r="R33" s="495"/>
      <c r="S33" s="254"/>
    </row>
    <row r="34" spans="1:19">
      <c r="A34" s="251"/>
      <c r="B34" s="93"/>
      <c r="C34" s="482"/>
      <c r="D34" s="499"/>
      <c r="E34" s="93"/>
      <c r="F34" s="93"/>
      <c r="G34" s="93"/>
      <c r="H34" s="93"/>
      <c r="I34" s="93"/>
      <c r="J34" s="93"/>
      <c r="K34" s="93"/>
      <c r="L34" s="93"/>
      <c r="M34" s="93"/>
      <c r="N34" s="93"/>
      <c r="O34" s="93"/>
      <c r="P34" s="93"/>
      <c r="Q34" s="93"/>
      <c r="R34" s="499"/>
      <c r="S34" s="93"/>
    </row>
  </sheetData>
  <mergeCells count="27">
    <mergeCell ref="L10:M10"/>
    <mergeCell ref="N10:O10"/>
    <mergeCell ref="P10:Q10"/>
    <mergeCell ref="A2:S2"/>
    <mergeCell ref="A8:B8"/>
    <mergeCell ref="D8:E8"/>
    <mergeCell ref="F8:G8"/>
    <mergeCell ref="H8:I8"/>
    <mergeCell ref="J8:M8"/>
    <mergeCell ref="N8:Q8"/>
    <mergeCell ref="R8:S8"/>
    <mergeCell ref="E32:O32"/>
    <mergeCell ref="E30:O30"/>
    <mergeCell ref="B27:S29"/>
    <mergeCell ref="A9:A11"/>
    <mergeCell ref="B9:B11"/>
    <mergeCell ref="C9:C11"/>
    <mergeCell ref="D9:E10"/>
    <mergeCell ref="F9:G10"/>
    <mergeCell ref="H9:I10"/>
    <mergeCell ref="B22:S22"/>
    <mergeCell ref="B24:S24"/>
    <mergeCell ref="B26:S26"/>
    <mergeCell ref="J9:M9"/>
    <mergeCell ref="N9:Q9"/>
    <mergeCell ref="R9:S10"/>
    <mergeCell ref="J10:K10"/>
  </mergeCells>
  <printOptions horizontalCentered="1"/>
  <pageMargins left="0.25" right="0" top="0.65" bottom="0.1" header="0.3" footer="0.3"/>
  <pageSetup paperSize="9" scale="70" orientation="landscape" r:id="rId1"/>
  <headerFooter>
    <oddFooter>&amp;C30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E35"/>
  <sheetViews>
    <sheetView workbookViewId="0">
      <selection activeCell="D1" sqref="A1:D33"/>
    </sheetView>
  </sheetViews>
  <sheetFormatPr defaultRowHeight="15"/>
  <cols>
    <col min="1" max="1" width="1.85546875" style="53" customWidth="1"/>
    <col min="2" max="2" width="89.85546875" style="53" customWidth="1"/>
    <col min="3" max="3" width="21.140625" style="53" customWidth="1"/>
    <col min="4" max="4" width="17.5703125" style="53" customWidth="1"/>
    <col min="5" max="5" width="2.42578125" style="53" customWidth="1"/>
    <col min="6" max="16384" width="9.140625" style="53"/>
  </cols>
  <sheetData>
    <row r="1" spans="2:5" ht="15.75">
      <c r="D1" s="522" t="s">
        <v>710</v>
      </c>
      <c r="E1" s="523"/>
    </row>
    <row r="2" spans="2:5" ht="18">
      <c r="B2" s="1187" t="s">
        <v>711</v>
      </c>
      <c r="C2" s="1187"/>
      <c r="D2" s="1187"/>
    </row>
    <row r="3" spans="2:5">
      <c r="B3" s="1188" t="s">
        <v>712</v>
      </c>
      <c r="C3" s="1188"/>
      <c r="D3" s="1188"/>
      <c r="E3" s="524"/>
    </row>
    <row r="4" spans="2:5">
      <c r="B4" s="525"/>
      <c r="C4" s="526"/>
      <c r="D4" s="527"/>
      <c r="E4" s="524"/>
    </row>
    <row r="5" spans="2:5" ht="15.75">
      <c r="B5" s="528"/>
      <c r="C5" s="529"/>
      <c r="D5" s="529"/>
    </row>
    <row r="6" spans="2:5">
      <c r="B6" s="530" t="s">
        <v>713</v>
      </c>
      <c r="C6" s="531"/>
      <c r="D6" s="531"/>
    </row>
    <row r="7" spans="2:5">
      <c r="B7" s="530"/>
      <c r="C7" s="531"/>
      <c r="D7" s="531"/>
    </row>
    <row r="8" spans="2:5">
      <c r="B8" s="530" t="s">
        <v>714</v>
      </c>
      <c r="C8" s="531">
        <v>157276</v>
      </c>
      <c r="D8" s="531"/>
    </row>
    <row r="9" spans="2:5">
      <c r="B9" s="530"/>
      <c r="C9" s="531"/>
      <c r="D9" s="531"/>
    </row>
    <row r="10" spans="2:5">
      <c r="B10" s="530" t="s">
        <v>715</v>
      </c>
      <c r="C10" s="531"/>
      <c r="D10" s="545">
        <v>157276</v>
      </c>
    </row>
    <row r="11" spans="2:5" ht="15.75">
      <c r="B11" s="532"/>
      <c r="C11" s="531"/>
      <c r="D11" s="531"/>
    </row>
    <row r="12" spans="2:5" ht="15.75">
      <c r="B12" s="532"/>
      <c r="C12" s="531"/>
      <c r="D12" s="531"/>
    </row>
    <row r="13" spans="2:5">
      <c r="B13" s="530" t="s">
        <v>716</v>
      </c>
      <c r="C13" s="533"/>
      <c r="D13" s="533"/>
    </row>
    <row r="14" spans="2:5">
      <c r="B14" s="530"/>
      <c r="C14" s="533"/>
      <c r="D14" s="533"/>
    </row>
    <row r="15" spans="2:5">
      <c r="B15" s="530" t="s">
        <v>717</v>
      </c>
      <c r="C15" s="531">
        <v>52684</v>
      </c>
      <c r="D15" s="531"/>
    </row>
    <row r="16" spans="2:5">
      <c r="B16" s="530"/>
      <c r="C16" s="531"/>
      <c r="D16" s="531"/>
    </row>
    <row r="17" spans="2:5">
      <c r="B17" s="530" t="s">
        <v>718</v>
      </c>
      <c r="C17" s="531">
        <v>209348</v>
      </c>
      <c r="D17" s="531"/>
    </row>
    <row r="18" spans="2:5">
      <c r="B18" s="530"/>
      <c r="C18" s="531"/>
      <c r="D18" s="531"/>
    </row>
    <row r="19" spans="2:5">
      <c r="B19" s="530" t="s">
        <v>719</v>
      </c>
      <c r="C19" s="531" t="s">
        <v>649</v>
      </c>
      <c r="D19" s="531"/>
    </row>
    <row r="20" spans="2:5">
      <c r="B20" s="530"/>
      <c r="C20" s="531"/>
      <c r="D20" s="531"/>
    </row>
    <row r="21" spans="2:5">
      <c r="B21" s="534" t="s">
        <v>720</v>
      </c>
      <c r="C21" s="531"/>
      <c r="D21" s="531"/>
    </row>
    <row r="22" spans="2:5">
      <c r="B22" s="534"/>
      <c r="C22" s="531"/>
      <c r="D22" s="546"/>
    </row>
    <row r="23" spans="2:5">
      <c r="B23" s="535" t="s">
        <v>721</v>
      </c>
      <c r="C23" s="537"/>
      <c r="D23" s="547">
        <f>SUM(C15:C23)</f>
        <v>262032</v>
      </c>
    </row>
    <row r="24" spans="2:5">
      <c r="B24" s="535"/>
      <c r="C24" s="533"/>
      <c r="D24" s="548"/>
    </row>
    <row r="25" spans="2:5" ht="15.75" thickBot="1">
      <c r="B25" s="536" t="s">
        <v>722</v>
      </c>
      <c r="C25" s="537"/>
      <c r="D25" s="932">
        <f>D10-D23</f>
        <v>-104756</v>
      </c>
    </row>
    <row r="26" spans="2:5" ht="16.5" thickTop="1">
      <c r="B26" s="538"/>
      <c r="C26" s="539"/>
      <c r="D26" s="539"/>
    </row>
    <row r="28" spans="2:5">
      <c r="B28" s="18" t="s">
        <v>723</v>
      </c>
      <c r="C28" s="1191" t="s">
        <v>776</v>
      </c>
      <c r="D28" s="1191"/>
    </row>
    <row r="29" spans="2:5" ht="4.5" customHeight="1">
      <c r="B29" s="540"/>
      <c r="C29" s="541"/>
    </row>
    <row r="30" spans="2:5" ht="33" customHeight="1">
      <c r="B30" s="542" t="s">
        <v>724</v>
      </c>
      <c r="C30" s="1190" t="s">
        <v>774</v>
      </c>
      <c r="D30" s="1190"/>
      <c r="E30" s="615"/>
    </row>
    <row r="31" spans="2:5" ht="15.75">
      <c r="B31" s="542" t="s">
        <v>725</v>
      </c>
      <c r="C31" s="1189" t="s">
        <v>775</v>
      </c>
      <c r="D31" s="1189"/>
    </row>
    <row r="32" spans="2:5">
      <c r="B32" s="542" t="s">
        <v>726</v>
      </c>
      <c r="C32" s="1124" t="s">
        <v>594</v>
      </c>
      <c r="D32" s="1124"/>
    </row>
    <row r="33" spans="2:2">
      <c r="B33" s="542"/>
    </row>
    <row r="34" spans="2:2" ht="2.25" customHeight="1">
      <c r="B34" s="512"/>
    </row>
    <row r="35" spans="2:2" hidden="1">
      <c r="B35" s="95"/>
    </row>
  </sheetData>
  <mergeCells count="6">
    <mergeCell ref="C32:D32"/>
    <mergeCell ref="B2:D2"/>
    <mergeCell ref="B3:D3"/>
    <mergeCell ref="C31:D31"/>
    <mergeCell ref="C30:D30"/>
    <mergeCell ref="C28:D28"/>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50"/>
  <sheetViews>
    <sheetView topLeftCell="A32" workbookViewId="0">
      <selection sqref="A1:G39"/>
    </sheetView>
  </sheetViews>
  <sheetFormatPr defaultRowHeight="14.25"/>
  <cols>
    <col min="1" max="1" width="41.85546875" style="837" customWidth="1"/>
    <col min="2" max="2" width="3.28515625" style="837" customWidth="1"/>
    <col min="3" max="3" width="16.28515625" style="837" customWidth="1"/>
    <col min="4" max="4" width="2.5703125" style="837" customWidth="1"/>
    <col min="5" max="5" width="20.28515625" style="837" customWidth="1"/>
    <col min="6" max="6" width="3.5703125" style="837" customWidth="1"/>
    <col min="7" max="7" width="17.7109375" style="837" customWidth="1"/>
    <col min="8" max="8" width="22.42578125" style="837" hidden="1" customWidth="1"/>
    <col min="9" max="9" width="21.140625" style="837" hidden="1" customWidth="1"/>
    <col min="10" max="10" width="20.140625" style="837" hidden="1" customWidth="1"/>
    <col min="11" max="11" width="21.140625" style="837" customWidth="1"/>
    <col min="12" max="12" width="14.42578125" style="837" customWidth="1"/>
    <col min="13" max="259" width="9.140625" style="837"/>
    <col min="260" max="260" width="58.42578125" style="837" customWidth="1"/>
    <col min="261" max="261" width="5" style="837" customWidth="1"/>
    <col min="262" max="262" width="21.85546875" style="837" customWidth="1"/>
    <col min="263" max="263" width="21.42578125" style="837" customWidth="1"/>
    <col min="264" max="266" width="0" style="837" hidden="1" customWidth="1"/>
    <col min="267" max="267" width="21.140625" style="837" customWidth="1"/>
    <col min="268" max="268" width="14.42578125" style="837" customWidth="1"/>
    <col min="269" max="515" width="9.140625" style="837"/>
    <col min="516" max="516" width="58.42578125" style="837" customWidth="1"/>
    <col min="517" max="517" width="5" style="837" customWidth="1"/>
    <col min="518" max="518" width="21.85546875" style="837" customWidth="1"/>
    <col min="519" max="519" width="21.42578125" style="837" customWidth="1"/>
    <col min="520" max="522" width="0" style="837" hidden="1" customWidth="1"/>
    <col min="523" max="523" width="21.140625" style="837" customWidth="1"/>
    <col min="524" max="524" width="14.42578125" style="837" customWidth="1"/>
    <col min="525" max="771" width="9.140625" style="837"/>
    <col min="772" max="772" width="58.42578125" style="837" customWidth="1"/>
    <col min="773" max="773" width="5" style="837" customWidth="1"/>
    <col min="774" max="774" width="21.85546875" style="837" customWidth="1"/>
    <col min="775" max="775" width="21.42578125" style="837" customWidth="1"/>
    <col min="776" max="778" width="0" style="837" hidden="1" customWidth="1"/>
    <col min="779" max="779" width="21.140625" style="837" customWidth="1"/>
    <col min="780" max="780" width="14.42578125" style="837" customWidth="1"/>
    <col min="781" max="1027" width="9.140625" style="837"/>
    <col min="1028" max="1028" width="58.42578125" style="837" customWidth="1"/>
    <col min="1029" max="1029" width="5" style="837" customWidth="1"/>
    <col min="1030" max="1030" width="21.85546875" style="837" customWidth="1"/>
    <col min="1031" max="1031" width="21.42578125" style="837" customWidth="1"/>
    <col min="1032" max="1034" width="0" style="837" hidden="1" customWidth="1"/>
    <col min="1035" max="1035" width="21.140625" style="837" customWidth="1"/>
    <col min="1036" max="1036" width="14.42578125" style="837" customWidth="1"/>
    <col min="1037" max="1283" width="9.140625" style="837"/>
    <col min="1284" max="1284" width="58.42578125" style="837" customWidth="1"/>
    <col min="1285" max="1285" width="5" style="837" customWidth="1"/>
    <col min="1286" max="1286" width="21.85546875" style="837" customWidth="1"/>
    <col min="1287" max="1287" width="21.42578125" style="837" customWidth="1"/>
    <col min="1288" max="1290" width="0" style="837" hidden="1" customWidth="1"/>
    <col min="1291" max="1291" width="21.140625" style="837" customWidth="1"/>
    <col min="1292" max="1292" width="14.42578125" style="837" customWidth="1"/>
    <col min="1293" max="1539" width="9.140625" style="837"/>
    <col min="1540" max="1540" width="58.42578125" style="837" customWidth="1"/>
    <col min="1541" max="1541" width="5" style="837" customWidth="1"/>
    <col min="1542" max="1542" width="21.85546875" style="837" customWidth="1"/>
    <col min="1543" max="1543" width="21.42578125" style="837" customWidth="1"/>
    <col min="1544" max="1546" width="0" style="837" hidden="1" customWidth="1"/>
    <col min="1547" max="1547" width="21.140625" style="837" customWidth="1"/>
    <col min="1548" max="1548" width="14.42578125" style="837" customWidth="1"/>
    <col min="1549" max="1795" width="9.140625" style="837"/>
    <col min="1796" max="1796" width="58.42578125" style="837" customWidth="1"/>
    <col min="1797" max="1797" width="5" style="837" customWidth="1"/>
    <col min="1798" max="1798" width="21.85546875" style="837" customWidth="1"/>
    <col min="1799" max="1799" width="21.42578125" style="837" customWidth="1"/>
    <col min="1800" max="1802" width="0" style="837" hidden="1" customWidth="1"/>
    <col min="1803" max="1803" width="21.140625" style="837" customWidth="1"/>
    <col min="1804" max="1804" width="14.42578125" style="837" customWidth="1"/>
    <col min="1805" max="2051" width="9.140625" style="837"/>
    <col min="2052" max="2052" width="58.42578125" style="837" customWidth="1"/>
    <col min="2053" max="2053" width="5" style="837" customWidth="1"/>
    <col min="2054" max="2054" width="21.85546875" style="837" customWidth="1"/>
    <col min="2055" max="2055" width="21.42578125" style="837" customWidth="1"/>
    <col min="2056" max="2058" width="0" style="837" hidden="1" customWidth="1"/>
    <col min="2059" max="2059" width="21.140625" style="837" customWidth="1"/>
    <col min="2060" max="2060" width="14.42578125" style="837" customWidth="1"/>
    <col min="2061" max="2307" width="9.140625" style="837"/>
    <col min="2308" max="2308" width="58.42578125" style="837" customWidth="1"/>
    <col min="2309" max="2309" width="5" style="837" customWidth="1"/>
    <col min="2310" max="2310" width="21.85546875" style="837" customWidth="1"/>
    <col min="2311" max="2311" width="21.42578125" style="837" customWidth="1"/>
    <col min="2312" max="2314" width="0" style="837" hidden="1" customWidth="1"/>
    <col min="2315" max="2315" width="21.140625" style="837" customWidth="1"/>
    <col min="2316" max="2316" width="14.42578125" style="837" customWidth="1"/>
    <col min="2317" max="2563" width="9.140625" style="837"/>
    <col min="2564" max="2564" width="58.42578125" style="837" customWidth="1"/>
    <col min="2565" max="2565" width="5" style="837" customWidth="1"/>
    <col min="2566" max="2566" width="21.85546875" style="837" customWidth="1"/>
    <col min="2567" max="2567" width="21.42578125" style="837" customWidth="1"/>
    <col min="2568" max="2570" width="0" style="837" hidden="1" customWidth="1"/>
    <col min="2571" max="2571" width="21.140625" style="837" customWidth="1"/>
    <col min="2572" max="2572" width="14.42578125" style="837" customWidth="1"/>
    <col min="2573" max="2819" width="9.140625" style="837"/>
    <col min="2820" max="2820" width="58.42578125" style="837" customWidth="1"/>
    <col min="2821" max="2821" width="5" style="837" customWidth="1"/>
    <col min="2822" max="2822" width="21.85546875" style="837" customWidth="1"/>
    <col min="2823" max="2823" width="21.42578125" style="837" customWidth="1"/>
    <col min="2824" max="2826" width="0" style="837" hidden="1" customWidth="1"/>
    <col min="2827" max="2827" width="21.140625" style="837" customWidth="1"/>
    <col min="2828" max="2828" width="14.42578125" style="837" customWidth="1"/>
    <col min="2829" max="3075" width="9.140625" style="837"/>
    <col min="3076" max="3076" width="58.42578125" style="837" customWidth="1"/>
    <col min="3077" max="3077" width="5" style="837" customWidth="1"/>
    <col min="3078" max="3078" width="21.85546875" style="837" customWidth="1"/>
    <col min="3079" max="3079" width="21.42578125" style="837" customWidth="1"/>
    <col min="3080" max="3082" width="0" style="837" hidden="1" customWidth="1"/>
    <col min="3083" max="3083" width="21.140625" style="837" customWidth="1"/>
    <col min="3084" max="3084" width="14.42578125" style="837" customWidth="1"/>
    <col min="3085" max="3331" width="9.140625" style="837"/>
    <col min="3332" max="3332" width="58.42578125" style="837" customWidth="1"/>
    <col min="3333" max="3333" width="5" style="837" customWidth="1"/>
    <col min="3334" max="3334" width="21.85546875" style="837" customWidth="1"/>
    <col min="3335" max="3335" width="21.42578125" style="837" customWidth="1"/>
    <col min="3336" max="3338" width="0" style="837" hidden="1" customWidth="1"/>
    <col min="3339" max="3339" width="21.140625" style="837" customWidth="1"/>
    <col min="3340" max="3340" width="14.42578125" style="837" customWidth="1"/>
    <col min="3341" max="3587" width="9.140625" style="837"/>
    <col min="3588" max="3588" width="58.42578125" style="837" customWidth="1"/>
    <col min="3589" max="3589" width="5" style="837" customWidth="1"/>
    <col min="3590" max="3590" width="21.85546875" style="837" customWidth="1"/>
    <col min="3591" max="3591" width="21.42578125" style="837" customWidth="1"/>
    <col min="3592" max="3594" width="0" style="837" hidden="1" customWidth="1"/>
    <col min="3595" max="3595" width="21.140625" style="837" customWidth="1"/>
    <col min="3596" max="3596" width="14.42578125" style="837" customWidth="1"/>
    <col min="3597" max="3843" width="9.140625" style="837"/>
    <col min="3844" max="3844" width="58.42578125" style="837" customWidth="1"/>
    <col min="3845" max="3845" width="5" style="837" customWidth="1"/>
    <col min="3846" max="3846" width="21.85546875" style="837" customWidth="1"/>
    <col min="3847" max="3847" width="21.42578125" style="837" customWidth="1"/>
    <col min="3848" max="3850" width="0" style="837" hidden="1" customWidth="1"/>
    <col min="3851" max="3851" width="21.140625" style="837" customWidth="1"/>
    <col min="3852" max="3852" width="14.42578125" style="837" customWidth="1"/>
    <col min="3853" max="4099" width="9.140625" style="837"/>
    <col min="4100" max="4100" width="58.42578125" style="837" customWidth="1"/>
    <col min="4101" max="4101" width="5" style="837" customWidth="1"/>
    <col min="4102" max="4102" width="21.85546875" style="837" customWidth="1"/>
    <col min="4103" max="4103" width="21.42578125" style="837" customWidth="1"/>
    <col min="4104" max="4106" width="0" style="837" hidden="1" customWidth="1"/>
    <col min="4107" max="4107" width="21.140625" style="837" customWidth="1"/>
    <col min="4108" max="4108" width="14.42578125" style="837" customWidth="1"/>
    <col min="4109" max="4355" width="9.140625" style="837"/>
    <col min="4356" max="4356" width="58.42578125" style="837" customWidth="1"/>
    <col min="4357" max="4357" width="5" style="837" customWidth="1"/>
    <col min="4358" max="4358" width="21.85546875" style="837" customWidth="1"/>
    <col min="4359" max="4359" width="21.42578125" style="837" customWidth="1"/>
    <col min="4360" max="4362" width="0" style="837" hidden="1" customWidth="1"/>
    <col min="4363" max="4363" width="21.140625" style="837" customWidth="1"/>
    <col min="4364" max="4364" width="14.42578125" style="837" customWidth="1"/>
    <col min="4365" max="4611" width="9.140625" style="837"/>
    <col min="4612" max="4612" width="58.42578125" style="837" customWidth="1"/>
    <col min="4613" max="4613" width="5" style="837" customWidth="1"/>
    <col min="4614" max="4614" width="21.85546875" style="837" customWidth="1"/>
    <col min="4615" max="4615" width="21.42578125" style="837" customWidth="1"/>
    <col min="4616" max="4618" width="0" style="837" hidden="1" customWidth="1"/>
    <col min="4619" max="4619" width="21.140625" style="837" customWidth="1"/>
    <col min="4620" max="4620" width="14.42578125" style="837" customWidth="1"/>
    <col min="4621" max="4867" width="9.140625" style="837"/>
    <col min="4868" max="4868" width="58.42578125" style="837" customWidth="1"/>
    <col min="4869" max="4869" width="5" style="837" customWidth="1"/>
    <col min="4870" max="4870" width="21.85546875" style="837" customWidth="1"/>
    <col min="4871" max="4871" width="21.42578125" style="837" customWidth="1"/>
    <col min="4872" max="4874" width="0" style="837" hidden="1" customWidth="1"/>
    <col min="4875" max="4875" width="21.140625" style="837" customWidth="1"/>
    <col min="4876" max="4876" width="14.42578125" style="837" customWidth="1"/>
    <col min="4877" max="5123" width="9.140625" style="837"/>
    <col min="5124" max="5124" width="58.42578125" style="837" customWidth="1"/>
    <col min="5125" max="5125" width="5" style="837" customWidth="1"/>
    <col min="5126" max="5126" width="21.85546875" style="837" customWidth="1"/>
    <col min="5127" max="5127" width="21.42578125" style="837" customWidth="1"/>
    <col min="5128" max="5130" width="0" style="837" hidden="1" customWidth="1"/>
    <col min="5131" max="5131" width="21.140625" style="837" customWidth="1"/>
    <col min="5132" max="5132" width="14.42578125" style="837" customWidth="1"/>
    <col min="5133" max="5379" width="9.140625" style="837"/>
    <col min="5380" max="5380" width="58.42578125" style="837" customWidth="1"/>
    <col min="5381" max="5381" width="5" style="837" customWidth="1"/>
    <col min="5382" max="5382" width="21.85546875" style="837" customWidth="1"/>
    <col min="5383" max="5383" width="21.42578125" style="837" customWidth="1"/>
    <col min="5384" max="5386" width="0" style="837" hidden="1" customWidth="1"/>
    <col min="5387" max="5387" width="21.140625" style="837" customWidth="1"/>
    <col min="5388" max="5388" width="14.42578125" style="837" customWidth="1"/>
    <col min="5389" max="5635" width="9.140625" style="837"/>
    <col min="5636" max="5636" width="58.42578125" style="837" customWidth="1"/>
    <col min="5637" max="5637" width="5" style="837" customWidth="1"/>
    <col min="5638" max="5638" width="21.85546875" style="837" customWidth="1"/>
    <col min="5639" max="5639" width="21.42578125" style="837" customWidth="1"/>
    <col min="5640" max="5642" width="0" style="837" hidden="1" customWidth="1"/>
    <col min="5643" max="5643" width="21.140625" style="837" customWidth="1"/>
    <col min="5644" max="5644" width="14.42578125" style="837" customWidth="1"/>
    <col min="5645" max="5891" width="9.140625" style="837"/>
    <col min="5892" max="5892" width="58.42578125" style="837" customWidth="1"/>
    <col min="5893" max="5893" width="5" style="837" customWidth="1"/>
    <col min="5894" max="5894" width="21.85546875" style="837" customWidth="1"/>
    <col min="5895" max="5895" width="21.42578125" style="837" customWidth="1"/>
    <col min="5896" max="5898" width="0" style="837" hidden="1" customWidth="1"/>
    <col min="5899" max="5899" width="21.140625" style="837" customWidth="1"/>
    <col min="5900" max="5900" width="14.42578125" style="837" customWidth="1"/>
    <col min="5901" max="6147" width="9.140625" style="837"/>
    <col min="6148" max="6148" width="58.42578125" style="837" customWidth="1"/>
    <col min="6149" max="6149" width="5" style="837" customWidth="1"/>
    <col min="6150" max="6150" width="21.85546875" style="837" customWidth="1"/>
    <col min="6151" max="6151" width="21.42578125" style="837" customWidth="1"/>
    <col min="6152" max="6154" width="0" style="837" hidden="1" customWidth="1"/>
    <col min="6155" max="6155" width="21.140625" style="837" customWidth="1"/>
    <col min="6156" max="6156" width="14.42578125" style="837" customWidth="1"/>
    <col min="6157" max="6403" width="9.140625" style="837"/>
    <col min="6404" max="6404" width="58.42578125" style="837" customWidth="1"/>
    <col min="6405" max="6405" width="5" style="837" customWidth="1"/>
    <col min="6406" max="6406" width="21.85546875" style="837" customWidth="1"/>
    <col min="6407" max="6407" width="21.42578125" style="837" customWidth="1"/>
    <col min="6408" max="6410" width="0" style="837" hidden="1" customWidth="1"/>
    <col min="6411" max="6411" width="21.140625" style="837" customWidth="1"/>
    <col min="6412" max="6412" width="14.42578125" style="837" customWidth="1"/>
    <col min="6413" max="6659" width="9.140625" style="837"/>
    <col min="6660" max="6660" width="58.42578125" style="837" customWidth="1"/>
    <col min="6661" max="6661" width="5" style="837" customWidth="1"/>
    <col min="6662" max="6662" width="21.85546875" style="837" customWidth="1"/>
    <col min="6663" max="6663" width="21.42578125" style="837" customWidth="1"/>
    <col min="6664" max="6666" width="0" style="837" hidden="1" customWidth="1"/>
    <col min="6667" max="6667" width="21.140625" style="837" customWidth="1"/>
    <col min="6668" max="6668" width="14.42578125" style="837" customWidth="1"/>
    <col min="6669" max="6915" width="9.140625" style="837"/>
    <col min="6916" max="6916" width="58.42578125" style="837" customWidth="1"/>
    <col min="6917" max="6917" width="5" style="837" customWidth="1"/>
    <col min="6918" max="6918" width="21.85546875" style="837" customWidth="1"/>
    <col min="6919" max="6919" width="21.42578125" style="837" customWidth="1"/>
    <col min="6920" max="6922" width="0" style="837" hidden="1" customWidth="1"/>
    <col min="6923" max="6923" width="21.140625" style="837" customWidth="1"/>
    <col min="6924" max="6924" width="14.42578125" style="837" customWidth="1"/>
    <col min="6925" max="7171" width="9.140625" style="837"/>
    <col min="7172" max="7172" width="58.42578125" style="837" customWidth="1"/>
    <col min="7173" max="7173" width="5" style="837" customWidth="1"/>
    <col min="7174" max="7174" width="21.85546875" style="837" customWidth="1"/>
    <col min="7175" max="7175" width="21.42578125" style="837" customWidth="1"/>
    <col min="7176" max="7178" width="0" style="837" hidden="1" customWidth="1"/>
    <col min="7179" max="7179" width="21.140625" style="837" customWidth="1"/>
    <col min="7180" max="7180" width="14.42578125" style="837" customWidth="1"/>
    <col min="7181" max="7427" width="9.140625" style="837"/>
    <col min="7428" max="7428" width="58.42578125" style="837" customWidth="1"/>
    <col min="7429" max="7429" width="5" style="837" customWidth="1"/>
    <col min="7430" max="7430" width="21.85546875" style="837" customWidth="1"/>
    <col min="7431" max="7431" width="21.42578125" style="837" customWidth="1"/>
    <col min="7432" max="7434" width="0" style="837" hidden="1" customWidth="1"/>
    <col min="7435" max="7435" width="21.140625" style="837" customWidth="1"/>
    <col min="7436" max="7436" width="14.42578125" style="837" customWidth="1"/>
    <col min="7437" max="7683" width="9.140625" style="837"/>
    <col min="7684" max="7684" width="58.42578125" style="837" customWidth="1"/>
    <col min="7685" max="7685" width="5" style="837" customWidth="1"/>
    <col min="7686" max="7686" width="21.85546875" style="837" customWidth="1"/>
    <col min="7687" max="7687" width="21.42578125" style="837" customWidth="1"/>
    <col min="7688" max="7690" width="0" style="837" hidden="1" customWidth="1"/>
    <col min="7691" max="7691" width="21.140625" style="837" customWidth="1"/>
    <col min="7692" max="7692" width="14.42578125" style="837" customWidth="1"/>
    <col min="7693" max="7939" width="9.140625" style="837"/>
    <col min="7940" max="7940" width="58.42578125" style="837" customWidth="1"/>
    <col min="7941" max="7941" width="5" style="837" customWidth="1"/>
    <col min="7942" max="7942" width="21.85546875" style="837" customWidth="1"/>
    <col min="7943" max="7943" width="21.42578125" style="837" customWidth="1"/>
    <col min="7944" max="7946" width="0" style="837" hidden="1" customWidth="1"/>
    <col min="7947" max="7947" width="21.140625" style="837" customWidth="1"/>
    <col min="7948" max="7948" width="14.42578125" style="837" customWidth="1"/>
    <col min="7949" max="8195" width="9.140625" style="837"/>
    <col min="8196" max="8196" width="58.42578125" style="837" customWidth="1"/>
    <col min="8197" max="8197" width="5" style="837" customWidth="1"/>
    <col min="8198" max="8198" width="21.85546875" style="837" customWidth="1"/>
    <col min="8199" max="8199" width="21.42578125" style="837" customWidth="1"/>
    <col min="8200" max="8202" width="0" style="837" hidden="1" customWidth="1"/>
    <col min="8203" max="8203" width="21.140625" style="837" customWidth="1"/>
    <col min="8204" max="8204" width="14.42578125" style="837" customWidth="1"/>
    <col min="8205" max="8451" width="9.140625" style="837"/>
    <col min="8452" max="8452" width="58.42578125" style="837" customWidth="1"/>
    <col min="8453" max="8453" width="5" style="837" customWidth="1"/>
    <col min="8454" max="8454" width="21.85546875" style="837" customWidth="1"/>
    <col min="8455" max="8455" width="21.42578125" style="837" customWidth="1"/>
    <col min="8456" max="8458" width="0" style="837" hidden="1" customWidth="1"/>
    <col min="8459" max="8459" width="21.140625" style="837" customWidth="1"/>
    <col min="8460" max="8460" width="14.42578125" style="837" customWidth="1"/>
    <col min="8461" max="8707" width="9.140625" style="837"/>
    <col min="8708" max="8708" width="58.42578125" style="837" customWidth="1"/>
    <col min="8709" max="8709" width="5" style="837" customWidth="1"/>
    <col min="8710" max="8710" width="21.85546875" style="837" customWidth="1"/>
    <col min="8711" max="8711" width="21.42578125" style="837" customWidth="1"/>
    <col min="8712" max="8714" width="0" style="837" hidden="1" customWidth="1"/>
    <col min="8715" max="8715" width="21.140625" style="837" customWidth="1"/>
    <col min="8716" max="8716" width="14.42578125" style="837" customWidth="1"/>
    <col min="8717" max="8963" width="9.140625" style="837"/>
    <col min="8964" max="8964" width="58.42578125" style="837" customWidth="1"/>
    <col min="8965" max="8965" width="5" style="837" customWidth="1"/>
    <col min="8966" max="8966" width="21.85546875" style="837" customWidth="1"/>
    <col min="8967" max="8967" width="21.42578125" style="837" customWidth="1"/>
    <col min="8968" max="8970" width="0" style="837" hidden="1" customWidth="1"/>
    <col min="8971" max="8971" width="21.140625" style="837" customWidth="1"/>
    <col min="8972" max="8972" width="14.42578125" style="837" customWidth="1"/>
    <col min="8973" max="9219" width="9.140625" style="837"/>
    <col min="9220" max="9220" width="58.42578125" style="837" customWidth="1"/>
    <col min="9221" max="9221" width="5" style="837" customWidth="1"/>
    <col min="9222" max="9222" width="21.85546875" style="837" customWidth="1"/>
    <col min="9223" max="9223" width="21.42578125" style="837" customWidth="1"/>
    <col min="9224" max="9226" width="0" style="837" hidden="1" customWidth="1"/>
    <col min="9227" max="9227" width="21.140625" style="837" customWidth="1"/>
    <col min="9228" max="9228" width="14.42578125" style="837" customWidth="1"/>
    <col min="9229" max="9475" width="9.140625" style="837"/>
    <col min="9476" max="9476" width="58.42578125" style="837" customWidth="1"/>
    <col min="9477" max="9477" width="5" style="837" customWidth="1"/>
    <col min="9478" max="9478" width="21.85546875" style="837" customWidth="1"/>
    <col min="9479" max="9479" width="21.42578125" style="837" customWidth="1"/>
    <col min="9480" max="9482" width="0" style="837" hidden="1" customWidth="1"/>
    <col min="9483" max="9483" width="21.140625" style="837" customWidth="1"/>
    <col min="9484" max="9484" width="14.42578125" style="837" customWidth="1"/>
    <col min="9485" max="9731" width="9.140625" style="837"/>
    <col min="9732" max="9732" width="58.42578125" style="837" customWidth="1"/>
    <col min="9733" max="9733" width="5" style="837" customWidth="1"/>
    <col min="9734" max="9734" width="21.85546875" style="837" customWidth="1"/>
    <col min="9735" max="9735" width="21.42578125" style="837" customWidth="1"/>
    <col min="9736" max="9738" width="0" style="837" hidden="1" customWidth="1"/>
    <col min="9739" max="9739" width="21.140625" style="837" customWidth="1"/>
    <col min="9740" max="9740" width="14.42578125" style="837" customWidth="1"/>
    <col min="9741" max="9987" width="9.140625" style="837"/>
    <col min="9988" max="9988" width="58.42578125" style="837" customWidth="1"/>
    <col min="9989" max="9989" width="5" style="837" customWidth="1"/>
    <col min="9990" max="9990" width="21.85546875" style="837" customWidth="1"/>
    <col min="9991" max="9991" width="21.42578125" style="837" customWidth="1"/>
    <col min="9992" max="9994" width="0" style="837" hidden="1" customWidth="1"/>
    <col min="9995" max="9995" width="21.140625" style="837" customWidth="1"/>
    <col min="9996" max="9996" width="14.42578125" style="837" customWidth="1"/>
    <col min="9997" max="10243" width="9.140625" style="837"/>
    <col min="10244" max="10244" width="58.42578125" style="837" customWidth="1"/>
    <col min="10245" max="10245" width="5" style="837" customWidth="1"/>
    <col min="10246" max="10246" width="21.85546875" style="837" customWidth="1"/>
    <col min="10247" max="10247" width="21.42578125" style="837" customWidth="1"/>
    <col min="10248" max="10250" width="0" style="837" hidden="1" customWidth="1"/>
    <col min="10251" max="10251" width="21.140625" style="837" customWidth="1"/>
    <col min="10252" max="10252" width="14.42578125" style="837" customWidth="1"/>
    <col min="10253" max="10499" width="9.140625" style="837"/>
    <col min="10500" max="10500" width="58.42578125" style="837" customWidth="1"/>
    <col min="10501" max="10501" width="5" style="837" customWidth="1"/>
    <col min="10502" max="10502" width="21.85546875" style="837" customWidth="1"/>
    <col min="10503" max="10503" width="21.42578125" style="837" customWidth="1"/>
    <col min="10504" max="10506" width="0" style="837" hidden="1" customWidth="1"/>
    <col min="10507" max="10507" width="21.140625" style="837" customWidth="1"/>
    <col min="10508" max="10508" width="14.42578125" style="837" customWidth="1"/>
    <col min="10509" max="10755" width="9.140625" style="837"/>
    <col min="10756" max="10756" width="58.42578125" style="837" customWidth="1"/>
    <col min="10757" max="10757" width="5" style="837" customWidth="1"/>
    <col min="10758" max="10758" width="21.85546875" style="837" customWidth="1"/>
    <col min="10759" max="10759" width="21.42578125" style="837" customWidth="1"/>
    <col min="10760" max="10762" width="0" style="837" hidden="1" customWidth="1"/>
    <col min="10763" max="10763" width="21.140625" style="837" customWidth="1"/>
    <col min="10764" max="10764" width="14.42578125" style="837" customWidth="1"/>
    <col min="10765" max="11011" width="9.140625" style="837"/>
    <col min="11012" max="11012" width="58.42578125" style="837" customWidth="1"/>
    <col min="11013" max="11013" width="5" style="837" customWidth="1"/>
    <col min="11014" max="11014" width="21.85546875" style="837" customWidth="1"/>
    <col min="11015" max="11015" width="21.42578125" style="837" customWidth="1"/>
    <col min="11016" max="11018" width="0" style="837" hidden="1" customWidth="1"/>
    <col min="11019" max="11019" width="21.140625" style="837" customWidth="1"/>
    <col min="11020" max="11020" width="14.42578125" style="837" customWidth="1"/>
    <col min="11021" max="11267" width="9.140625" style="837"/>
    <col min="11268" max="11268" width="58.42578125" style="837" customWidth="1"/>
    <col min="11269" max="11269" width="5" style="837" customWidth="1"/>
    <col min="11270" max="11270" width="21.85546875" style="837" customWidth="1"/>
    <col min="11271" max="11271" width="21.42578125" style="837" customWidth="1"/>
    <col min="11272" max="11274" width="0" style="837" hidden="1" customWidth="1"/>
    <col min="11275" max="11275" width="21.140625" style="837" customWidth="1"/>
    <col min="11276" max="11276" width="14.42578125" style="837" customWidth="1"/>
    <col min="11277" max="11523" width="9.140625" style="837"/>
    <col min="11524" max="11524" width="58.42578125" style="837" customWidth="1"/>
    <col min="11525" max="11525" width="5" style="837" customWidth="1"/>
    <col min="11526" max="11526" width="21.85546875" style="837" customWidth="1"/>
    <col min="11527" max="11527" width="21.42578125" style="837" customWidth="1"/>
    <col min="11528" max="11530" width="0" style="837" hidden="1" customWidth="1"/>
    <col min="11531" max="11531" width="21.140625" style="837" customWidth="1"/>
    <col min="11532" max="11532" width="14.42578125" style="837" customWidth="1"/>
    <col min="11533" max="11779" width="9.140625" style="837"/>
    <col min="11780" max="11780" width="58.42578125" style="837" customWidth="1"/>
    <col min="11781" max="11781" width="5" style="837" customWidth="1"/>
    <col min="11782" max="11782" width="21.85546875" style="837" customWidth="1"/>
    <col min="11783" max="11783" width="21.42578125" style="837" customWidth="1"/>
    <col min="11784" max="11786" width="0" style="837" hidden="1" customWidth="1"/>
    <col min="11787" max="11787" width="21.140625" style="837" customWidth="1"/>
    <col min="11788" max="11788" width="14.42578125" style="837" customWidth="1"/>
    <col min="11789" max="12035" width="9.140625" style="837"/>
    <col min="12036" max="12036" width="58.42578125" style="837" customWidth="1"/>
    <col min="12037" max="12037" width="5" style="837" customWidth="1"/>
    <col min="12038" max="12038" width="21.85546875" style="837" customWidth="1"/>
    <col min="12039" max="12039" width="21.42578125" style="837" customWidth="1"/>
    <col min="12040" max="12042" width="0" style="837" hidden="1" customWidth="1"/>
    <col min="12043" max="12043" width="21.140625" style="837" customWidth="1"/>
    <col min="12044" max="12044" width="14.42578125" style="837" customWidth="1"/>
    <col min="12045" max="12291" width="9.140625" style="837"/>
    <col min="12292" max="12292" width="58.42578125" style="837" customWidth="1"/>
    <col min="12293" max="12293" width="5" style="837" customWidth="1"/>
    <col min="12294" max="12294" width="21.85546875" style="837" customWidth="1"/>
    <col min="12295" max="12295" width="21.42578125" style="837" customWidth="1"/>
    <col min="12296" max="12298" width="0" style="837" hidden="1" customWidth="1"/>
    <col min="12299" max="12299" width="21.140625" style="837" customWidth="1"/>
    <col min="12300" max="12300" width="14.42578125" style="837" customWidth="1"/>
    <col min="12301" max="12547" width="9.140625" style="837"/>
    <col min="12548" max="12548" width="58.42578125" style="837" customWidth="1"/>
    <col min="12549" max="12549" width="5" style="837" customWidth="1"/>
    <col min="12550" max="12550" width="21.85546875" style="837" customWidth="1"/>
    <col min="12551" max="12551" width="21.42578125" style="837" customWidth="1"/>
    <col min="12552" max="12554" width="0" style="837" hidden="1" customWidth="1"/>
    <col min="12555" max="12555" width="21.140625" style="837" customWidth="1"/>
    <col min="12556" max="12556" width="14.42578125" style="837" customWidth="1"/>
    <col min="12557" max="12803" width="9.140625" style="837"/>
    <col min="12804" max="12804" width="58.42578125" style="837" customWidth="1"/>
    <col min="12805" max="12805" width="5" style="837" customWidth="1"/>
    <col min="12806" max="12806" width="21.85546875" style="837" customWidth="1"/>
    <col min="12807" max="12807" width="21.42578125" style="837" customWidth="1"/>
    <col min="12808" max="12810" width="0" style="837" hidden="1" customWidth="1"/>
    <col min="12811" max="12811" width="21.140625" style="837" customWidth="1"/>
    <col min="12812" max="12812" width="14.42578125" style="837" customWidth="1"/>
    <col min="12813" max="13059" width="9.140625" style="837"/>
    <col min="13060" max="13060" width="58.42578125" style="837" customWidth="1"/>
    <col min="13061" max="13061" width="5" style="837" customWidth="1"/>
    <col min="13062" max="13062" width="21.85546875" style="837" customWidth="1"/>
    <col min="13063" max="13063" width="21.42578125" style="837" customWidth="1"/>
    <col min="13064" max="13066" width="0" style="837" hidden="1" customWidth="1"/>
    <col min="13067" max="13067" width="21.140625" style="837" customWidth="1"/>
    <col min="13068" max="13068" width="14.42578125" style="837" customWidth="1"/>
    <col min="13069" max="13315" width="9.140625" style="837"/>
    <col min="13316" max="13316" width="58.42578125" style="837" customWidth="1"/>
    <col min="13317" max="13317" width="5" style="837" customWidth="1"/>
    <col min="13318" max="13318" width="21.85546875" style="837" customWidth="1"/>
    <col min="13319" max="13319" width="21.42578125" style="837" customWidth="1"/>
    <col min="13320" max="13322" width="0" style="837" hidden="1" customWidth="1"/>
    <col min="13323" max="13323" width="21.140625" style="837" customWidth="1"/>
    <col min="13324" max="13324" width="14.42578125" style="837" customWidth="1"/>
    <col min="13325" max="13571" width="9.140625" style="837"/>
    <col min="13572" max="13572" width="58.42578125" style="837" customWidth="1"/>
    <col min="13573" max="13573" width="5" style="837" customWidth="1"/>
    <col min="13574" max="13574" width="21.85546875" style="837" customWidth="1"/>
    <col min="13575" max="13575" width="21.42578125" style="837" customWidth="1"/>
    <col min="13576" max="13578" width="0" style="837" hidden="1" customWidth="1"/>
    <col min="13579" max="13579" width="21.140625" style="837" customWidth="1"/>
    <col min="13580" max="13580" width="14.42578125" style="837" customWidth="1"/>
    <col min="13581" max="13827" width="9.140625" style="837"/>
    <col min="13828" max="13828" width="58.42578125" style="837" customWidth="1"/>
    <col min="13829" max="13829" width="5" style="837" customWidth="1"/>
    <col min="13830" max="13830" width="21.85546875" style="837" customWidth="1"/>
    <col min="13831" max="13831" width="21.42578125" style="837" customWidth="1"/>
    <col min="13832" max="13834" width="0" style="837" hidden="1" customWidth="1"/>
    <col min="13835" max="13835" width="21.140625" style="837" customWidth="1"/>
    <col min="13836" max="13836" width="14.42578125" style="837" customWidth="1"/>
    <col min="13837" max="14083" width="9.140625" style="837"/>
    <col min="14084" max="14084" width="58.42578125" style="837" customWidth="1"/>
    <col min="14085" max="14085" width="5" style="837" customWidth="1"/>
    <col min="14086" max="14086" width="21.85546875" style="837" customWidth="1"/>
    <col min="14087" max="14087" width="21.42578125" style="837" customWidth="1"/>
    <col min="14088" max="14090" width="0" style="837" hidden="1" customWidth="1"/>
    <col min="14091" max="14091" width="21.140625" style="837" customWidth="1"/>
    <col min="14092" max="14092" width="14.42578125" style="837" customWidth="1"/>
    <col min="14093" max="14339" width="9.140625" style="837"/>
    <col min="14340" max="14340" width="58.42578125" style="837" customWidth="1"/>
    <col min="14341" max="14341" width="5" style="837" customWidth="1"/>
    <col min="14342" max="14342" width="21.85546875" style="837" customWidth="1"/>
    <col min="14343" max="14343" width="21.42578125" style="837" customWidth="1"/>
    <col min="14344" max="14346" width="0" style="837" hidden="1" customWidth="1"/>
    <col min="14347" max="14347" width="21.140625" style="837" customWidth="1"/>
    <col min="14348" max="14348" width="14.42578125" style="837" customWidth="1"/>
    <col min="14349" max="14595" width="9.140625" style="837"/>
    <col min="14596" max="14596" width="58.42578125" style="837" customWidth="1"/>
    <col min="14597" max="14597" width="5" style="837" customWidth="1"/>
    <col min="14598" max="14598" width="21.85546875" style="837" customWidth="1"/>
    <col min="14599" max="14599" width="21.42578125" style="837" customWidth="1"/>
    <col min="14600" max="14602" width="0" style="837" hidden="1" customWidth="1"/>
    <col min="14603" max="14603" width="21.140625" style="837" customWidth="1"/>
    <col min="14604" max="14604" width="14.42578125" style="837" customWidth="1"/>
    <col min="14605" max="14851" width="9.140625" style="837"/>
    <col min="14852" max="14852" width="58.42578125" style="837" customWidth="1"/>
    <col min="14853" max="14853" width="5" style="837" customWidth="1"/>
    <col min="14854" max="14854" width="21.85546875" style="837" customWidth="1"/>
    <col min="14855" max="14855" width="21.42578125" style="837" customWidth="1"/>
    <col min="14856" max="14858" width="0" style="837" hidden="1" customWidth="1"/>
    <col min="14859" max="14859" width="21.140625" style="837" customWidth="1"/>
    <col min="14860" max="14860" width="14.42578125" style="837" customWidth="1"/>
    <col min="14861" max="15107" width="9.140625" style="837"/>
    <col min="15108" max="15108" width="58.42578125" style="837" customWidth="1"/>
    <col min="15109" max="15109" width="5" style="837" customWidth="1"/>
    <col min="15110" max="15110" width="21.85546875" style="837" customWidth="1"/>
    <col min="15111" max="15111" width="21.42578125" style="837" customWidth="1"/>
    <col min="15112" max="15114" width="0" style="837" hidden="1" customWidth="1"/>
    <col min="15115" max="15115" width="21.140625" style="837" customWidth="1"/>
    <col min="15116" max="15116" width="14.42578125" style="837" customWidth="1"/>
    <col min="15117" max="15363" width="9.140625" style="837"/>
    <col min="15364" max="15364" width="58.42578125" style="837" customWidth="1"/>
    <col min="15365" max="15365" width="5" style="837" customWidth="1"/>
    <col min="15366" max="15366" width="21.85546875" style="837" customWidth="1"/>
    <col min="15367" max="15367" width="21.42578125" style="837" customWidth="1"/>
    <col min="15368" max="15370" width="0" style="837" hidden="1" customWidth="1"/>
    <col min="15371" max="15371" width="21.140625" style="837" customWidth="1"/>
    <col min="15372" max="15372" width="14.42578125" style="837" customWidth="1"/>
    <col min="15373" max="15619" width="9.140625" style="837"/>
    <col min="15620" max="15620" width="58.42578125" style="837" customWidth="1"/>
    <col min="15621" max="15621" width="5" style="837" customWidth="1"/>
    <col min="15622" max="15622" width="21.85546875" style="837" customWidth="1"/>
    <col min="15623" max="15623" width="21.42578125" style="837" customWidth="1"/>
    <col min="15624" max="15626" width="0" style="837" hidden="1" customWidth="1"/>
    <col min="15627" max="15627" width="21.140625" style="837" customWidth="1"/>
    <col min="15628" max="15628" width="14.42578125" style="837" customWidth="1"/>
    <col min="15629" max="15875" width="9.140625" style="837"/>
    <col min="15876" max="15876" width="58.42578125" style="837" customWidth="1"/>
    <col min="15877" max="15877" width="5" style="837" customWidth="1"/>
    <col min="15878" max="15878" width="21.85546875" style="837" customWidth="1"/>
    <col min="15879" max="15879" width="21.42578125" style="837" customWidth="1"/>
    <col min="15880" max="15882" width="0" style="837" hidden="1" customWidth="1"/>
    <col min="15883" max="15883" width="21.140625" style="837" customWidth="1"/>
    <col min="15884" max="15884" width="14.42578125" style="837" customWidth="1"/>
    <col min="15885" max="16131" width="9.140625" style="837"/>
    <col min="16132" max="16132" width="58.42578125" style="837" customWidth="1"/>
    <col min="16133" max="16133" width="5" style="837" customWidth="1"/>
    <col min="16134" max="16134" width="21.85546875" style="837" customWidth="1"/>
    <col min="16135" max="16135" width="21.42578125" style="837" customWidth="1"/>
    <col min="16136" max="16138" width="0" style="837" hidden="1" customWidth="1"/>
    <col min="16139" max="16139" width="21.140625" style="837" customWidth="1"/>
    <col min="16140" max="16140" width="14.42578125" style="837" customWidth="1"/>
    <col min="16141" max="16384" width="9.140625" style="837"/>
  </cols>
  <sheetData>
    <row r="1" spans="1:9" ht="15.75">
      <c r="G1" s="816" t="s">
        <v>283</v>
      </c>
    </row>
    <row r="2" spans="1:9" s="838" customFormat="1" ht="22.5" customHeight="1">
      <c r="A2" s="1043" t="s">
        <v>640</v>
      </c>
      <c r="B2" s="1043"/>
      <c r="C2" s="1043"/>
      <c r="D2" s="1043"/>
      <c r="E2" s="1043"/>
      <c r="F2" s="1043"/>
      <c r="G2" s="1043"/>
    </row>
    <row r="3" spans="1:9" s="838" customFormat="1" ht="15.75" customHeight="1">
      <c r="A3" s="1044" t="s">
        <v>641</v>
      </c>
      <c r="B3" s="1044"/>
      <c r="C3" s="1044"/>
      <c r="D3" s="1044"/>
      <c r="E3" s="1044"/>
      <c r="F3" s="1044"/>
      <c r="G3" s="1044"/>
    </row>
    <row r="4" spans="1:9" s="838" customFormat="1" ht="18">
      <c r="A4" s="1047" t="s">
        <v>1013</v>
      </c>
      <c r="B4" s="1047"/>
      <c r="C4" s="1047"/>
      <c r="D4" s="1047"/>
      <c r="E4" s="1047"/>
      <c r="F4" s="1047"/>
      <c r="G4" s="1047"/>
    </row>
    <row r="5" spans="1:9" s="838" customFormat="1" ht="18">
      <c r="A5" s="1047" t="s">
        <v>89</v>
      </c>
      <c r="B5" s="1047"/>
      <c r="C5" s="1047"/>
      <c r="D5" s="1047"/>
      <c r="E5" s="1047"/>
      <c r="F5" s="1047"/>
      <c r="G5" s="1047"/>
    </row>
    <row r="6" spans="1:9" ht="15.75" customHeight="1">
      <c r="A6" s="839"/>
      <c r="B6" s="839"/>
      <c r="C6" s="840"/>
      <c r="D6" s="840"/>
      <c r="E6" s="840"/>
      <c r="F6" s="840"/>
      <c r="G6" s="840"/>
    </row>
    <row r="7" spans="1:9" ht="22.5" customHeight="1">
      <c r="A7" s="841"/>
      <c r="B7" s="841"/>
      <c r="C7" s="841"/>
      <c r="D7" s="841"/>
      <c r="E7" s="1048" t="s">
        <v>74</v>
      </c>
      <c r="F7" s="1048"/>
      <c r="G7" s="1048"/>
    </row>
    <row r="8" spans="1:9" ht="20.25" customHeight="1">
      <c r="A8" s="841"/>
      <c r="B8" s="841"/>
      <c r="C8" s="842" t="s">
        <v>73</v>
      </c>
      <c r="D8" s="842"/>
      <c r="E8" s="843">
        <v>2023</v>
      </c>
      <c r="F8" s="843"/>
      <c r="G8" s="843">
        <v>2022</v>
      </c>
      <c r="I8" s="844"/>
    </row>
    <row r="9" spans="1:9" ht="23.25" customHeight="1">
      <c r="A9" s="841"/>
      <c r="B9" s="841"/>
      <c r="C9" s="840"/>
      <c r="D9" s="840"/>
      <c r="E9" s="842" t="s">
        <v>23</v>
      </c>
      <c r="F9" s="842"/>
      <c r="G9" s="842" t="s">
        <v>23</v>
      </c>
      <c r="I9" s="844"/>
    </row>
    <row r="10" spans="1:9" ht="14.25" customHeight="1">
      <c r="A10" s="845"/>
      <c r="B10" s="845"/>
      <c r="C10" s="846"/>
      <c r="D10" s="846"/>
      <c r="E10" s="847"/>
      <c r="F10" s="847"/>
      <c r="G10" s="841"/>
      <c r="H10" s="848"/>
      <c r="I10" s="844"/>
    </row>
    <row r="11" spans="1:9" ht="15.75">
      <c r="A11" s="845" t="s">
        <v>90</v>
      </c>
      <c r="B11" s="845"/>
      <c r="C11" s="845"/>
      <c r="D11" s="845"/>
      <c r="E11" s="849"/>
      <c r="F11" s="849"/>
      <c r="G11" s="850"/>
      <c r="I11" s="844"/>
    </row>
    <row r="12" spans="1:9" ht="11.25" customHeight="1">
      <c r="A12" s="845"/>
      <c r="B12" s="845"/>
      <c r="C12" s="845"/>
      <c r="D12" s="845"/>
      <c r="E12" s="849"/>
      <c r="F12" s="849"/>
      <c r="G12" s="850"/>
      <c r="I12" s="844"/>
    </row>
    <row r="13" spans="1:9" ht="18.75" customHeight="1">
      <c r="A13" s="851" t="s">
        <v>91</v>
      </c>
      <c r="B13" s="851"/>
      <c r="C13" s="852" t="s">
        <v>411</v>
      </c>
      <c r="D13" s="853"/>
      <c r="E13" s="942" t="s">
        <v>977</v>
      </c>
      <c r="F13" s="942"/>
      <c r="G13" s="942" t="s">
        <v>977</v>
      </c>
      <c r="H13" s="854"/>
      <c r="I13" s="844"/>
    </row>
    <row r="14" spans="1:9" ht="15.75">
      <c r="A14" s="851"/>
      <c r="B14" s="851"/>
      <c r="C14" s="853"/>
      <c r="D14" s="853"/>
      <c r="E14" s="855"/>
      <c r="F14" s="855"/>
      <c r="G14" s="855"/>
      <c r="H14" s="854"/>
      <c r="I14" s="844"/>
    </row>
    <row r="15" spans="1:9" ht="15.75">
      <c r="A15" s="856" t="s">
        <v>92</v>
      </c>
      <c r="B15" s="856"/>
      <c r="C15" s="853"/>
      <c r="D15" s="853"/>
      <c r="E15" s="855"/>
      <c r="F15" s="855"/>
      <c r="G15" s="855"/>
      <c r="H15" s="857"/>
      <c r="I15" s="858"/>
    </row>
    <row r="16" spans="1:9" ht="10.5" customHeight="1">
      <c r="A16" s="856"/>
      <c r="B16" s="856"/>
      <c r="C16" s="853"/>
      <c r="D16" s="853"/>
      <c r="E16" s="855"/>
      <c r="F16" s="855"/>
      <c r="G16" s="855"/>
      <c r="H16" s="857"/>
      <c r="I16" s="858"/>
    </row>
    <row r="17" spans="1:12" ht="20.100000000000001" customHeight="1">
      <c r="A17" s="851" t="s">
        <v>78</v>
      </c>
      <c r="B17" s="851"/>
      <c r="C17" s="852" t="s">
        <v>437</v>
      </c>
      <c r="D17" s="853"/>
      <c r="E17" s="942" t="s">
        <v>978</v>
      </c>
      <c r="F17" s="942"/>
      <c r="G17" s="942" t="s">
        <v>979</v>
      </c>
      <c r="H17" s="857"/>
      <c r="I17" s="858"/>
    </row>
    <row r="18" spans="1:12" ht="20.100000000000001" customHeight="1">
      <c r="A18" s="851" t="s">
        <v>93</v>
      </c>
      <c r="B18" s="851"/>
      <c r="C18" s="852" t="s">
        <v>438</v>
      </c>
      <c r="D18" s="853"/>
      <c r="E18" s="942"/>
      <c r="F18" s="942"/>
      <c r="G18" s="942"/>
      <c r="H18" s="859"/>
    </row>
    <row r="19" spans="1:12" ht="8.25" customHeight="1">
      <c r="A19" s="851"/>
      <c r="B19" s="851"/>
      <c r="C19" s="853"/>
      <c r="D19" s="853"/>
      <c r="E19" s="942"/>
      <c r="F19" s="942"/>
      <c r="G19" s="942"/>
      <c r="H19" s="859"/>
    </row>
    <row r="20" spans="1:12" ht="17.25" customHeight="1" thickBot="1">
      <c r="A20" s="846" t="s">
        <v>94</v>
      </c>
      <c r="B20" s="846"/>
      <c r="C20" s="860"/>
      <c r="D20" s="860"/>
      <c r="E20" s="943" t="s">
        <v>980</v>
      </c>
      <c r="F20" s="943"/>
      <c r="G20" s="943" t="s">
        <v>981</v>
      </c>
      <c r="H20" s="854"/>
    </row>
    <row r="21" spans="1:12" ht="16.5" thickTop="1">
      <c r="A21" s="851"/>
      <c r="B21" s="851"/>
      <c r="C21" s="842"/>
      <c r="D21" s="842"/>
      <c r="E21" s="942"/>
      <c r="F21" s="942"/>
      <c r="G21" s="942"/>
    </row>
    <row r="22" spans="1:12" ht="15.75">
      <c r="A22" s="845" t="s">
        <v>925</v>
      </c>
      <c r="B22" s="845"/>
      <c r="C22" s="846"/>
      <c r="D22" s="846"/>
      <c r="E22" s="942"/>
      <c r="F22" s="942"/>
      <c r="G22" s="942"/>
      <c r="I22" s="854"/>
    </row>
    <row r="23" spans="1:12" ht="7.5" customHeight="1">
      <c r="A23" s="845"/>
      <c r="B23" s="845"/>
      <c r="C23" s="846"/>
      <c r="D23" s="846"/>
      <c r="E23" s="942"/>
      <c r="F23" s="942"/>
      <c r="G23" s="942"/>
      <c r="I23" s="854"/>
    </row>
    <row r="24" spans="1:12" ht="18.75" customHeight="1">
      <c r="A24" s="851" t="s">
        <v>95</v>
      </c>
      <c r="B24" s="841"/>
      <c r="C24" s="861"/>
      <c r="D24" s="861"/>
      <c r="E24" s="942" t="s">
        <v>1032</v>
      </c>
      <c r="F24" s="942"/>
      <c r="G24" s="942" t="s">
        <v>979</v>
      </c>
      <c r="H24" s="854"/>
      <c r="I24" s="854"/>
    </row>
    <row r="25" spans="1:12" ht="32.25" customHeight="1">
      <c r="A25" s="862" t="s">
        <v>96</v>
      </c>
      <c r="B25" s="841"/>
      <c r="C25" s="842"/>
      <c r="D25" s="842"/>
      <c r="E25" s="942" t="s">
        <v>977</v>
      </c>
      <c r="F25" s="942"/>
      <c r="G25" s="942" t="s">
        <v>977</v>
      </c>
      <c r="H25" s="854"/>
      <c r="I25" s="854"/>
      <c r="L25" s="863"/>
    </row>
    <row r="26" spans="1:12" ht="7.5" customHeight="1">
      <c r="A26" s="841"/>
      <c r="B26" s="841"/>
      <c r="C26" s="842"/>
      <c r="D26" s="842"/>
      <c r="E26" s="942"/>
      <c r="F26" s="942"/>
      <c r="G26" s="942"/>
      <c r="H26" s="854"/>
      <c r="I26" s="854"/>
    </row>
    <row r="27" spans="1:12" ht="15.75">
      <c r="A27" s="845" t="s">
        <v>97</v>
      </c>
      <c r="B27" s="845"/>
      <c r="C27" s="861"/>
      <c r="D27" s="861"/>
      <c r="E27" s="942"/>
      <c r="F27" s="942"/>
      <c r="G27" s="942"/>
      <c r="H27" s="854"/>
      <c r="I27" s="859"/>
    </row>
    <row r="28" spans="1:12" ht="9" customHeight="1">
      <c r="A28" s="845"/>
      <c r="B28" s="845"/>
      <c r="C28" s="861"/>
      <c r="D28" s="861"/>
      <c r="E28" s="942"/>
      <c r="F28" s="942"/>
      <c r="G28" s="942"/>
      <c r="H28" s="854"/>
      <c r="I28" s="859"/>
    </row>
    <row r="29" spans="1:12" ht="18.75" customHeight="1">
      <c r="A29" s="864" t="s">
        <v>98</v>
      </c>
      <c r="B29" s="841"/>
      <c r="C29" s="852" t="s">
        <v>439</v>
      </c>
      <c r="D29" s="853"/>
      <c r="E29" s="942" t="s">
        <v>982</v>
      </c>
      <c r="F29" s="942"/>
      <c r="G29" s="942"/>
      <c r="H29" s="854"/>
      <c r="I29" s="854"/>
    </row>
    <row r="30" spans="1:12" ht="16.5" customHeight="1">
      <c r="A30" s="841" t="s">
        <v>99</v>
      </c>
      <c r="B30" s="841"/>
      <c r="C30" s="852" t="s">
        <v>438</v>
      </c>
      <c r="D30" s="842"/>
      <c r="E30" s="942"/>
      <c r="F30" s="942"/>
      <c r="G30" s="942"/>
      <c r="H30" s="854"/>
      <c r="I30" s="854"/>
    </row>
    <row r="31" spans="1:12" ht="22.5" customHeight="1" thickBot="1">
      <c r="A31" s="846" t="s">
        <v>100</v>
      </c>
      <c r="B31" s="846"/>
      <c r="C31" s="846"/>
      <c r="D31" s="846"/>
      <c r="E31" s="943" t="s">
        <v>980</v>
      </c>
      <c r="F31" s="943">
        <f t="shared" ref="F31" si="0">SUM(F24:F30)</f>
        <v>0</v>
      </c>
      <c r="G31" s="943" t="s">
        <v>981</v>
      </c>
      <c r="H31" s="854"/>
      <c r="I31" s="854"/>
    </row>
    <row r="32" spans="1:12" ht="16.5" thickTop="1">
      <c r="A32" s="846"/>
      <c r="B32" s="846"/>
      <c r="C32" s="842"/>
      <c r="D32" s="842"/>
      <c r="E32" s="944"/>
      <c r="F32" s="944"/>
      <c r="G32" s="944"/>
      <c r="I32" s="854"/>
    </row>
    <row r="33" spans="1:11" ht="120.75" customHeight="1">
      <c r="A33" s="1051" t="s">
        <v>924</v>
      </c>
      <c r="B33" s="1051"/>
      <c r="C33" s="1051"/>
      <c r="D33" s="1051"/>
      <c r="E33" s="1051"/>
      <c r="F33" s="1051"/>
      <c r="G33" s="1051"/>
      <c r="I33" s="865"/>
    </row>
    <row r="34" spans="1:11">
      <c r="A34" s="866"/>
      <c r="B34" s="866"/>
      <c r="E34" s="866"/>
      <c r="F34" s="866"/>
      <c r="G34" s="867"/>
    </row>
    <row r="35" spans="1:11">
      <c r="A35" s="866" t="s">
        <v>101</v>
      </c>
      <c r="B35" s="866" t="s">
        <v>102</v>
      </c>
      <c r="E35" s="866" t="s">
        <v>103</v>
      </c>
      <c r="F35" s="866"/>
      <c r="G35" s="867"/>
    </row>
    <row r="36" spans="1:11" s="870" customFormat="1" ht="30" customHeight="1">
      <c r="A36" s="868" t="s">
        <v>104</v>
      </c>
      <c r="B36" s="1049" t="s">
        <v>105</v>
      </c>
      <c r="C36" s="1049"/>
      <c r="D36" s="1049"/>
      <c r="E36" s="1050" t="s">
        <v>926</v>
      </c>
      <c r="F36" s="1050"/>
      <c r="G36" s="1050"/>
      <c r="H36" s="869"/>
      <c r="I36" s="869"/>
      <c r="J36" s="869"/>
      <c r="K36" s="869"/>
    </row>
    <row r="37" spans="1:11" ht="15.75">
      <c r="A37" s="871" t="s">
        <v>441</v>
      </c>
      <c r="B37" s="871" t="s">
        <v>441</v>
      </c>
      <c r="E37" s="1045" t="s">
        <v>442</v>
      </c>
      <c r="F37" s="1046"/>
      <c r="G37" s="1046"/>
    </row>
    <row r="38" spans="1:11" ht="15.75">
      <c r="A38" s="871" t="s">
        <v>443</v>
      </c>
      <c r="B38" s="871" t="s">
        <v>443</v>
      </c>
      <c r="E38" s="871" t="s">
        <v>444</v>
      </c>
    </row>
    <row r="39" spans="1:11" ht="23.25" customHeight="1">
      <c r="A39" s="871" t="s">
        <v>445</v>
      </c>
      <c r="B39" s="871" t="s">
        <v>445</v>
      </c>
      <c r="E39" s="871" t="s">
        <v>445</v>
      </c>
      <c r="F39" s="866"/>
      <c r="G39" s="866"/>
    </row>
    <row r="40" spans="1:11">
      <c r="A40" s="866" t="s">
        <v>0</v>
      </c>
      <c r="B40" s="866"/>
      <c r="C40" s="866"/>
      <c r="D40" s="866"/>
      <c r="E40" s="866"/>
      <c r="F40" s="866"/>
      <c r="G40" s="866"/>
    </row>
    <row r="41" spans="1:11">
      <c r="A41" s="866"/>
      <c r="B41" s="866"/>
      <c r="C41" s="866"/>
      <c r="D41" s="866"/>
      <c r="E41" s="866"/>
      <c r="F41" s="866"/>
      <c r="G41" s="866"/>
    </row>
    <row r="42" spans="1:11">
      <c r="A42" s="872"/>
      <c r="B42" s="872"/>
      <c r="C42" s="872"/>
      <c r="D42" s="872"/>
      <c r="E42" s="872"/>
      <c r="F42" s="872"/>
      <c r="G42" s="866"/>
    </row>
    <row r="43" spans="1:11">
      <c r="A43" s="872"/>
      <c r="B43" s="872"/>
      <c r="C43" s="872"/>
      <c r="D43" s="872"/>
      <c r="E43" s="872"/>
      <c r="F43" s="872"/>
      <c r="G43" s="866"/>
    </row>
    <row r="44" spans="1:11">
      <c r="A44" s="872"/>
      <c r="B44" s="872"/>
      <c r="C44" s="872"/>
      <c r="D44" s="872"/>
      <c r="E44" s="872"/>
      <c r="F44" s="872"/>
      <c r="G44" s="866"/>
    </row>
    <row r="45" spans="1:11">
      <c r="A45" s="872"/>
      <c r="B45" s="872"/>
      <c r="C45" s="872"/>
      <c r="D45" s="872"/>
      <c r="E45" s="872"/>
      <c r="F45" s="872"/>
      <c r="G45" s="866"/>
    </row>
    <row r="46" spans="1:11">
      <c r="A46" s="872"/>
      <c r="B46" s="872"/>
      <c r="C46" s="872"/>
      <c r="D46" s="872"/>
      <c r="E46" s="872"/>
      <c r="F46" s="872"/>
      <c r="G46" s="866"/>
    </row>
    <row r="47" spans="1:11">
      <c r="A47" s="872"/>
      <c r="B47" s="872"/>
      <c r="C47" s="872"/>
      <c r="D47" s="872"/>
      <c r="E47" s="872"/>
      <c r="F47" s="872"/>
      <c r="G47" s="866"/>
    </row>
    <row r="48" spans="1:11">
      <c r="A48" s="872"/>
      <c r="B48" s="872"/>
      <c r="C48" s="872"/>
      <c r="D48" s="872"/>
      <c r="E48" s="872"/>
      <c r="F48" s="872"/>
      <c r="G48" s="866"/>
    </row>
    <row r="49" spans="1:7">
      <c r="A49" s="872"/>
      <c r="B49" s="872"/>
      <c r="C49" s="872"/>
      <c r="D49" s="872"/>
      <c r="E49" s="872"/>
      <c r="F49" s="872"/>
      <c r="G49" s="866"/>
    </row>
    <row r="50" spans="1:7">
      <c r="A50" s="872"/>
      <c r="B50" s="872"/>
      <c r="C50" s="872"/>
      <c r="D50" s="872"/>
      <c r="E50" s="872"/>
      <c r="F50" s="872"/>
      <c r="G50" s="866"/>
    </row>
  </sheetData>
  <mergeCells count="9">
    <mergeCell ref="A2:G2"/>
    <mergeCell ref="A3:G3"/>
    <mergeCell ref="E37:G37"/>
    <mergeCell ref="A4:G4"/>
    <mergeCell ref="A5:G5"/>
    <mergeCell ref="E7:G7"/>
    <mergeCell ref="B36:D36"/>
    <mergeCell ref="E36:G36"/>
    <mergeCell ref="A33:G33"/>
  </mergeCells>
  <pageMargins left="1.25" right="0.25" top="1.5" bottom="0.25" header="0.43" footer="0.31496062992126"/>
  <pageSetup paperSize="9" scale="80" firstPageNumber="2" orientation="portrait" useFirstPageNumber="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opLeftCell="A22" zoomScaleNormal="100" zoomScaleSheetLayoutView="87" workbookViewId="0">
      <selection sqref="A1:G30"/>
    </sheetView>
  </sheetViews>
  <sheetFormatPr defaultRowHeight="15"/>
  <cols>
    <col min="1" max="1" width="54.85546875" style="2" customWidth="1"/>
    <col min="2" max="2" width="15.42578125" style="2" customWidth="1"/>
    <col min="3" max="3" width="12.7109375" style="2" customWidth="1"/>
    <col min="4" max="4" width="13.140625" style="2" customWidth="1"/>
    <col min="5" max="5" width="10" style="2" customWidth="1"/>
    <col min="6" max="6" width="15" style="2" customWidth="1"/>
    <col min="7" max="7" width="19" style="2" customWidth="1"/>
    <col min="8" max="256" width="9.140625" style="2"/>
    <col min="257" max="257" width="61.7109375" style="2" customWidth="1"/>
    <col min="258" max="258" width="24.7109375" style="2" customWidth="1"/>
    <col min="259" max="259" width="12.7109375" style="2" customWidth="1"/>
    <col min="260" max="260" width="14.42578125" style="2" customWidth="1"/>
    <col min="261" max="261" width="10.5703125" style="2" customWidth="1"/>
    <col min="262" max="262" width="12.42578125" style="2" customWidth="1"/>
    <col min="263" max="263" width="19.140625" style="2" customWidth="1"/>
    <col min="264" max="512" width="9.140625" style="2"/>
    <col min="513" max="513" width="61.7109375" style="2" customWidth="1"/>
    <col min="514" max="514" width="24.7109375" style="2" customWidth="1"/>
    <col min="515" max="515" width="12.7109375" style="2" customWidth="1"/>
    <col min="516" max="516" width="14.42578125" style="2" customWidth="1"/>
    <col min="517" max="517" width="10.5703125" style="2" customWidth="1"/>
    <col min="518" max="518" width="12.42578125" style="2" customWidth="1"/>
    <col min="519" max="519" width="19.140625" style="2" customWidth="1"/>
    <col min="520" max="768" width="9.140625" style="2"/>
    <col min="769" max="769" width="61.7109375" style="2" customWidth="1"/>
    <col min="770" max="770" width="24.7109375" style="2" customWidth="1"/>
    <col min="771" max="771" width="12.7109375" style="2" customWidth="1"/>
    <col min="772" max="772" width="14.42578125" style="2" customWidth="1"/>
    <col min="773" max="773" width="10.5703125" style="2" customWidth="1"/>
    <col min="774" max="774" width="12.42578125" style="2" customWidth="1"/>
    <col min="775" max="775" width="19.140625" style="2" customWidth="1"/>
    <col min="776" max="1024" width="9.140625" style="2"/>
    <col min="1025" max="1025" width="61.7109375" style="2" customWidth="1"/>
    <col min="1026" max="1026" width="24.7109375" style="2" customWidth="1"/>
    <col min="1027" max="1027" width="12.7109375" style="2" customWidth="1"/>
    <col min="1028" max="1028" width="14.42578125" style="2" customWidth="1"/>
    <col min="1029" max="1029" width="10.5703125" style="2" customWidth="1"/>
    <col min="1030" max="1030" width="12.42578125" style="2" customWidth="1"/>
    <col min="1031" max="1031" width="19.140625" style="2" customWidth="1"/>
    <col min="1032" max="1280" width="9.140625" style="2"/>
    <col min="1281" max="1281" width="61.7109375" style="2" customWidth="1"/>
    <col min="1282" max="1282" width="24.7109375" style="2" customWidth="1"/>
    <col min="1283" max="1283" width="12.7109375" style="2" customWidth="1"/>
    <col min="1284" max="1284" width="14.42578125" style="2" customWidth="1"/>
    <col min="1285" max="1285" width="10.5703125" style="2" customWidth="1"/>
    <col min="1286" max="1286" width="12.42578125" style="2" customWidth="1"/>
    <col min="1287" max="1287" width="19.140625" style="2" customWidth="1"/>
    <col min="1288" max="1536" width="9.140625" style="2"/>
    <col min="1537" max="1537" width="61.7109375" style="2" customWidth="1"/>
    <col min="1538" max="1538" width="24.7109375" style="2" customWidth="1"/>
    <col min="1539" max="1539" width="12.7109375" style="2" customWidth="1"/>
    <col min="1540" max="1540" width="14.42578125" style="2" customWidth="1"/>
    <col min="1541" max="1541" width="10.5703125" style="2" customWidth="1"/>
    <col min="1542" max="1542" width="12.42578125" style="2" customWidth="1"/>
    <col min="1543" max="1543" width="19.140625" style="2" customWidth="1"/>
    <col min="1544" max="1792" width="9.140625" style="2"/>
    <col min="1793" max="1793" width="61.7109375" style="2" customWidth="1"/>
    <col min="1794" max="1794" width="24.7109375" style="2" customWidth="1"/>
    <col min="1795" max="1795" width="12.7109375" style="2" customWidth="1"/>
    <col min="1796" max="1796" width="14.42578125" style="2" customWidth="1"/>
    <col min="1797" max="1797" width="10.5703125" style="2" customWidth="1"/>
    <col min="1798" max="1798" width="12.42578125" style="2" customWidth="1"/>
    <col min="1799" max="1799" width="19.140625" style="2" customWidth="1"/>
    <col min="1800" max="2048" width="9.140625" style="2"/>
    <col min="2049" max="2049" width="61.7109375" style="2" customWidth="1"/>
    <col min="2050" max="2050" width="24.7109375" style="2" customWidth="1"/>
    <col min="2051" max="2051" width="12.7109375" style="2" customWidth="1"/>
    <col min="2052" max="2052" width="14.42578125" style="2" customWidth="1"/>
    <col min="2053" max="2053" width="10.5703125" style="2" customWidth="1"/>
    <col min="2054" max="2054" width="12.42578125" style="2" customWidth="1"/>
    <col min="2055" max="2055" width="19.140625" style="2" customWidth="1"/>
    <col min="2056" max="2304" width="9.140625" style="2"/>
    <col min="2305" max="2305" width="61.7109375" style="2" customWidth="1"/>
    <col min="2306" max="2306" width="24.7109375" style="2" customWidth="1"/>
    <col min="2307" max="2307" width="12.7109375" style="2" customWidth="1"/>
    <col min="2308" max="2308" width="14.42578125" style="2" customWidth="1"/>
    <col min="2309" max="2309" width="10.5703125" style="2" customWidth="1"/>
    <col min="2310" max="2310" width="12.42578125" style="2" customWidth="1"/>
    <col min="2311" max="2311" width="19.140625" style="2" customWidth="1"/>
    <col min="2312" max="2560" width="9.140625" style="2"/>
    <col min="2561" max="2561" width="61.7109375" style="2" customWidth="1"/>
    <col min="2562" max="2562" width="24.7109375" style="2" customWidth="1"/>
    <col min="2563" max="2563" width="12.7109375" style="2" customWidth="1"/>
    <col min="2564" max="2564" width="14.42578125" style="2" customWidth="1"/>
    <col min="2565" max="2565" width="10.5703125" style="2" customWidth="1"/>
    <col min="2566" max="2566" width="12.42578125" style="2" customWidth="1"/>
    <col min="2567" max="2567" width="19.140625" style="2" customWidth="1"/>
    <col min="2568" max="2816" width="9.140625" style="2"/>
    <col min="2817" max="2817" width="61.7109375" style="2" customWidth="1"/>
    <col min="2818" max="2818" width="24.7109375" style="2" customWidth="1"/>
    <col min="2819" max="2819" width="12.7109375" style="2" customWidth="1"/>
    <col min="2820" max="2820" width="14.42578125" style="2" customWidth="1"/>
    <col min="2821" max="2821" width="10.5703125" style="2" customWidth="1"/>
    <col min="2822" max="2822" width="12.42578125" style="2" customWidth="1"/>
    <col min="2823" max="2823" width="19.140625" style="2" customWidth="1"/>
    <col min="2824" max="3072" width="9.140625" style="2"/>
    <col min="3073" max="3073" width="61.7109375" style="2" customWidth="1"/>
    <col min="3074" max="3074" width="24.7109375" style="2" customWidth="1"/>
    <col min="3075" max="3075" width="12.7109375" style="2" customWidth="1"/>
    <col min="3076" max="3076" width="14.42578125" style="2" customWidth="1"/>
    <col min="3077" max="3077" width="10.5703125" style="2" customWidth="1"/>
    <col min="3078" max="3078" width="12.42578125" style="2" customWidth="1"/>
    <col min="3079" max="3079" width="19.140625" style="2" customWidth="1"/>
    <col min="3080" max="3328" width="9.140625" style="2"/>
    <col min="3329" max="3329" width="61.7109375" style="2" customWidth="1"/>
    <col min="3330" max="3330" width="24.7109375" style="2" customWidth="1"/>
    <col min="3331" max="3331" width="12.7109375" style="2" customWidth="1"/>
    <col min="3332" max="3332" width="14.42578125" style="2" customWidth="1"/>
    <col min="3333" max="3333" width="10.5703125" style="2" customWidth="1"/>
    <col min="3334" max="3334" width="12.42578125" style="2" customWidth="1"/>
    <col min="3335" max="3335" width="19.140625" style="2" customWidth="1"/>
    <col min="3336" max="3584" width="9.140625" style="2"/>
    <col min="3585" max="3585" width="61.7109375" style="2" customWidth="1"/>
    <col min="3586" max="3586" width="24.7109375" style="2" customWidth="1"/>
    <col min="3587" max="3587" width="12.7109375" style="2" customWidth="1"/>
    <col min="3588" max="3588" width="14.42578125" style="2" customWidth="1"/>
    <col min="3589" max="3589" width="10.5703125" style="2" customWidth="1"/>
    <col min="3590" max="3590" width="12.42578125" style="2" customWidth="1"/>
    <col min="3591" max="3591" width="19.140625" style="2" customWidth="1"/>
    <col min="3592" max="3840" width="9.140625" style="2"/>
    <col min="3841" max="3841" width="61.7109375" style="2" customWidth="1"/>
    <col min="3842" max="3842" width="24.7109375" style="2" customWidth="1"/>
    <col min="3843" max="3843" width="12.7109375" style="2" customWidth="1"/>
    <col min="3844" max="3844" width="14.42578125" style="2" customWidth="1"/>
    <col min="3845" max="3845" width="10.5703125" style="2" customWidth="1"/>
    <col min="3846" max="3846" width="12.42578125" style="2" customWidth="1"/>
    <col min="3847" max="3847" width="19.140625" style="2" customWidth="1"/>
    <col min="3848" max="4096" width="9.140625" style="2"/>
    <col min="4097" max="4097" width="61.7109375" style="2" customWidth="1"/>
    <col min="4098" max="4098" width="24.7109375" style="2" customWidth="1"/>
    <col min="4099" max="4099" width="12.7109375" style="2" customWidth="1"/>
    <col min="4100" max="4100" width="14.42578125" style="2" customWidth="1"/>
    <col min="4101" max="4101" width="10.5703125" style="2" customWidth="1"/>
    <col min="4102" max="4102" width="12.42578125" style="2" customWidth="1"/>
    <col min="4103" max="4103" width="19.140625" style="2" customWidth="1"/>
    <col min="4104" max="4352" width="9.140625" style="2"/>
    <col min="4353" max="4353" width="61.7109375" style="2" customWidth="1"/>
    <col min="4354" max="4354" width="24.7109375" style="2" customWidth="1"/>
    <col min="4355" max="4355" width="12.7109375" style="2" customWidth="1"/>
    <col min="4356" max="4356" width="14.42578125" style="2" customWidth="1"/>
    <col min="4357" max="4357" width="10.5703125" style="2" customWidth="1"/>
    <col min="4358" max="4358" width="12.42578125" style="2" customWidth="1"/>
    <col min="4359" max="4359" width="19.140625" style="2" customWidth="1"/>
    <col min="4360" max="4608" width="9.140625" style="2"/>
    <col min="4609" max="4609" width="61.7109375" style="2" customWidth="1"/>
    <col min="4610" max="4610" width="24.7109375" style="2" customWidth="1"/>
    <col min="4611" max="4611" width="12.7109375" style="2" customWidth="1"/>
    <col min="4612" max="4612" width="14.42578125" style="2" customWidth="1"/>
    <col min="4613" max="4613" width="10.5703125" style="2" customWidth="1"/>
    <col min="4614" max="4614" width="12.42578125" style="2" customWidth="1"/>
    <col min="4615" max="4615" width="19.140625" style="2" customWidth="1"/>
    <col min="4616" max="4864" width="9.140625" style="2"/>
    <col min="4865" max="4865" width="61.7109375" style="2" customWidth="1"/>
    <col min="4866" max="4866" width="24.7109375" style="2" customWidth="1"/>
    <col min="4867" max="4867" width="12.7109375" style="2" customWidth="1"/>
    <col min="4868" max="4868" width="14.42578125" style="2" customWidth="1"/>
    <col min="4869" max="4869" width="10.5703125" style="2" customWidth="1"/>
    <col min="4870" max="4870" width="12.42578125" style="2" customWidth="1"/>
    <col min="4871" max="4871" width="19.140625" style="2" customWidth="1"/>
    <col min="4872" max="5120" width="9.140625" style="2"/>
    <col min="5121" max="5121" width="61.7109375" style="2" customWidth="1"/>
    <col min="5122" max="5122" width="24.7109375" style="2" customWidth="1"/>
    <col min="5123" max="5123" width="12.7109375" style="2" customWidth="1"/>
    <col min="5124" max="5124" width="14.42578125" style="2" customWidth="1"/>
    <col min="5125" max="5125" width="10.5703125" style="2" customWidth="1"/>
    <col min="5126" max="5126" width="12.42578125" style="2" customWidth="1"/>
    <col min="5127" max="5127" width="19.140625" style="2" customWidth="1"/>
    <col min="5128" max="5376" width="9.140625" style="2"/>
    <col min="5377" max="5377" width="61.7109375" style="2" customWidth="1"/>
    <col min="5378" max="5378" width="24.7109375" style="2" customWidth="1"/>
    <col min="5379" max="5379" width="12.7109375" style="2" customWidth="1"/>
    <col min="5380" max="5380" width="14.42578125" style="2" customWidth="1"/>
    <col min="5381" max="5381" width="10.5703125" style="2" customWidth="1"/>
    <col min="5382" max="5382" width="12.42578125" style="2" customWidth="1"/>
    <col min="5383" max="5383" width="19.140625" style="2" customWidth="1"/>
    <col min="5384" max="5632" width="9.140625" style="2"/>
    <col min="5633" max="5633" width="61.7109375" style="2" customWidth="1"/>
    <col min="5634" max="5634" width="24.7109375" style="2" customWidth="1"/>
    <col min="5635" max="5635" width="12.7109375" style="2" customWidth="1"/>
    <col min="5636" max="5636" width="14.42578125" style="2" customWidth="1"/>
    <col min="5637" max="5637" width="10.5703125" style="2" customWidth="1"/>
    <col min="5638" max="5638" width="12.42578125" style="2" customWidth="1"/>
    <col min="5639" max="5639" width="19.140625" style="2" customWidth="1"/>
    <col min="5640" max="5888" width="9.140625" style="2"/>
    <col min="5889" max="5889" width="61.7109375" style="2" customWidth="1"/>
    <col min="5890" max="5890" width="24.7109375" style="2" customWidth="1"/>
    <col min="5891" max="5891" width="12.7109375" style="2" customWidth="1"/>
    <col min="5892" max="5892" width="14.42578125" style="2" customWidth="1"/>
    <col min="5893" max="5893" width="10.5703125" style="2" customWidth="1"/>
    <col min="5894" max="5894" width="12.42578125" style="2" customWidth="1"/>
    <col min="5895" max="5895" width="19.140625" style="2" customWidth="1"/>
    <col min="5896" max="6144" width="9.140625" style="2"/>
    <col min="6145" max="6145" width="61.7109375" style="2" customWidth="1"/>
    <col min="6146" max="6146" width="24.7109375" style="2" customWidth="1"/>
    <col min="6147" max="6147" width="12.7109375" style="2" customWidth="1"/>
    <col min="6148" max="6148" width="14.42578125" style="2" customWidth="1"/>
    <col min="6149" max="6149" width="10.5703125" style="2" customWidth="1"/>
    <col min="6150" max="6150" width="12.42578125" style="2" customWidth="1"/>
    <col min="6151" max="6151" width="19.140625" style="2" customWidth="1"/>
    <col min="6152" max="6400" width="9.140625" style="2"/>
    <col min="6401" max="6401" width="61.7109375" style="2" customWidth="1"/>
    <col min="6402" max="6402" width="24.7109375" style="2" customWidth="1"/>
    <col min="6403" max="6403" width="12.7109375" style="2" customWidth="1"/>
    <col min="6404" max="6404" width="14.42578125" style="2" customWidth="1"/>
    <col min="6405" max="6405" width="10.5703125" style="2" customWidth="1"/>
    <col min="6406" max="6406" width="12.42578125" style="2" customWidth="1"/>
    <col min="6407" max="6407" width="19.140625" style="2" customWidth="1"/>
    <col min="6408" max="6656" width="9.140625" style="2"/>
    <col min="6657" max="6657" width="61.7109375" style="2" customWidth="1"/>
    <col min="6658" max="6658" width="24.7109375" style="2" customWidth="1"/>
    <col min="6659" max="6659" width="12.7109375" style="2" customWidth="1"/>
    <col min="6660" max="6660" width="14.42578125" style="2" customWidth="1"/>
    <col min="6661" max="6661" width="10.5703125" style="2" customWidth="1"/>
    <col min="6662" max="6662" width="12.42578125" style="2" customWidth="1"/>
    <col min="6663" max="6663" width="19.140625" style="2" customWidth="1"/>
    <col min="6664" max="6912" width="9.140625" style="2"/>
    <col min="6913" max="6913" width="61.7109375" style="2" customWidth="1"/>
    <col min="6914" max="6914" width="24.7109375" style="2" customWidth="1"/>
    <col min="6915" max="6915" width="12.7109375" style="2" customWidth="1"/>
    <col min="6916" max="6916" width="14.42578125" style="2" customWidth="1"/>
    <col min="6917" max="6917" width="10.5703125" style="2" customWidth="1"/>
    <col min="6918" max="6918" width="12.42578125" style="2" customWidth="1"/>
    <col min="6919" max="6919" width="19.140625" style="2" customWidth="1"/>
    <col min="6920" max="7168" width="9.140625" style="2"/>
    <col min="7169" max="7169" width="61.7109375" style="2" customWidth="1"/>
    <col min="7170" max="7170" width="24.7109375" style="2" customWidth="1"/>
    <col min="7171" max="7171" width="12.7109375" style="2" customWidth="1"/>
    <col min="7172" max="7172" width="14.42578125" style="2" customWidth="1"/>
    <col min="7173" max="7173" width="10.5703125" style="2" customWidth="1"/>
    <col min="7174" max="7174" width="12.42578125" style="2" customWidth="1"/>
    <col min="7175" max="7175" width="19.140625" style="2" customWidth="1"/>
    <col min="7176" max="7424" width="9.140625" style="2"/>
    <col min="7425" max="7425" width="61.7109375" style="2" customWidth="1"/>
    <col min="7426" max="7426" width="24.7109375" style="2" customWidth="1"/>
    <col min="7427" max="7427" width="12.7109375" style="2" customWidth="1"/>
    <col min="7428" max="7428" width="14.42578125" style="2" customWidth="1"/>
    <col min="7429" max="7429" width="10.5703125" style="2" customWidth="1"/>
    <col min="7430" max="7430" width="12.42578125" style="2" customWidth="1"/>
    <col min="7431" max="7431" width="19.140625" style="2" customWidth="1"/>
    <col min="7432" max="7680" width="9.140625" style="2"/>
    <col min="7681" max="7681" width="61.7109375" style="2" customWidth="1"/>
    <col min="7682" max="7682" width="24.7109375" style="2" customWidth="1"/>
    <col min="7683" max="7683" width="12.7109375" style="2" customWidth="1"/>
    <col min="7684" max="7684" width="14.42578125" style="2" customWidth="1"/>
    <col min="7685" max="7685" width="10.5703125" style="2" customWidth="1"/>
    <col min="7686" max="7686" width="12.42578125" style="2" customWidth="1"/>
    <col min="7687" max="7687" width="19.140625" style="2" customWidth="1"/>
    <col min="7688" max="7936" width="9.140625" style="2"/>
    <col min="7937" max="7937" width="61.7109375" style="2" customWidth="1"/>
    <col min="7938" max="7938" width="24.7109375" style="2" customWidth="1"/>
    <col min="7939" max="7939" width="12.7109375" style="2" customWidth="1"/>
    <col min="7940" max="7940" width="14.42578125" style="2" customWidth="1"/>
    <col min="7941" max="7941" width="10.5703125" style="2" customWidth="1"/>
    <col min="7942" max="7942" width="12.42578125" style="2" customWidth="1"/>
    <col min="7943" max="7943" width="19.140625" style="2" customWidth="1"/>
    <col min="7944" max="8192" width="9.140625" style="2"/>
    <col min="8193" max="8193" width="61.7109375" style="2" customWidth="1"/>
    <col min="8194" max="8194" width="24.7109375" style="2" customWidth="1"/>
    <col min="8195" max="8195" width="12.7109375" style="2" customWidth="1"/>
    <col min="8196" max="8196" width="14.42578125" style="2" customWidth="1"/>
    <col min="8197" max="8197" width="10.5703125" style="2" customWidth="1"/>
    <col min="8198" max="8198" width="12.42578125" style="2" customWidth="1"/>
    <col min="8199" max="8199" width="19.140625" style="2" customWidth="1"/>
    <col min="8200" max="8448" width="9.140625" style="2"/>
    <col min="8449" max="8449" width="61.7109375" style="2" customWidth="1"/>
    <col min="8450" max="8450" width="24.7109375" style="2" customWidth="1"/>
    <col min="8451" max="8451" width="12.7109375" style="2" customWidth="1"/>
    <col min="8452" max="8452" width="14.42578125" style="2" customWidth="1"/>
    <col min="8453" max="8453" width="10.5703125" style="2" customWidth="1"/>
    <col min="8454" max="8454" width="12.42578125" style="2" customWidth="1"/>
    <col min="8455" max="8455" width="19.140625" style="2" customWidth="1"/>
    <col min="8456" max="8704" width="9.140625" style="2"/>
    <col min="8705" max="8705" width="61.7109375" style="2" customWidth="1"/>
    <col min="8706" max="8706" width="24.7109375" style="2" customWidth="1"/>
    <col min="8707" max="8707" width="12.7109375" style="2" customWidth="1"/>
    <col min="8708" max="8708" width="14.42578125" style="2" customWidth="1"/>
    <col min="8709" max="8709" width="10.5703125" style="2" customWidth="1"/>
    <col min="8710" max="8710" width="12.42578125" style="2" customWidth="1"/>
    <col min="8711" max="8711" width="19.140625" style="2" customWidth="1"/>
    <col min="8712" max="8960" width="9.140625" style="2"/>
    <col min="8961" max="8961" width="61.7109375" style="2" customWidth="1"/>
    <col min="8962" max="8962" width="24.7109375" style="2" customWidth="1"/>
    <col min="8963" max="8963" width="12.7109375" style="2" customWidth="1"/>
    <col min="8964" max="8964" width="14.42578125" style="2" customWidth="1"/>
    <col min="8965" max="8965" width="10.5703125" style="2" customWidth="1"/>
    <col min="8966" max="8966" width="12.42578125" style="2" customWidth="1"/>
    <col min="8967" max="8967" width="19.140625" style="2" customWidth="1"/>
    <col min="8968" max="9216" width="9.140625" style="2"/>
    <col min="9217" max="9217" width="61.7109375" style="2" customWidth="1"/>
    <col min="9218" max="9218" width="24.7109375" style="2" customWidth="1"/>
    <col min="9219" max="9219" width="12.7109375" style="2" customWidth="1"/>
    <col min="9220" max="9220" width="14.42578125" style="2" customWidth="1"/>
    <col min="9221" max="9221" width="10.5703125" style="2" customWidth="1"/>
    <col min="9222" max="9222" width="12.42578125" style="2" customWidth="1"/>
    <col min="9223" max="9223" width="19.140625" style="2" customWidth="1"/>
    <col min="9224" max="9472" width="9.140625" style="2"/>
    <col min="9473" max="9473" width="61.7109375" style="2" customWidth="1"/>
    <col min="9474" max="9474" width="24.7109375" style="2" customWidth="1"/>
    <col min="9475" max="9475" width="12.7109375" style="2" customWidth="1"/>
    <col min="9476" max="9476" width="14.42578125" style="2" customWidth="1"/>
    <col min="9477" max="9477" width="10.5703125" style="2" customWidth="1"/>
    <col min="9478" max="9478" width="12.42578125" style="2" customWidth="1"/>
    <col min="9479" max="9479" width="19.140625" style="2" customWidth="1"/>
    <col min="9480" max="9728" width="9.140625" style="2"/>
    <col min="9729" max="9729" width="61.7109375" style="2" customWidth="1"/>
    <col min="9730" max="9730" width="24.7109375" style="2" customWidth="1"/>
    <col min="9731" max="9731" width="12.7109375" style="2" customWidth="1"/>
    <col min="9732" max="9732" width="14.42578125" style="2" customWidth="1"/>
    <col min="9733" max="9733" width="10.5703125" style="2" customWidth="1"/>
    <col min="9734" max="9734" width="12.42578125" style="2" customWidth="1"/>
    <col min="9735" max="9735" width="19.140625" style="2" customWidth="1"/>
    <col min="9736" max="9984" width="9.140625" style="2"/>
    <col min="9985" max="9985" width="61.7109375" style="2" customWidth="1"/>
    <col min="9986" max="9986" width="24.7109375" style="2" customWidth="1"/>
    <col min="9987" max="9987" width="12.7109375" style="2" customWidth="1"/>
    <col min="9988" max="9988" width="14.42578125" style="2" customWidth="1"/>
    <col min="9989" max="9989" width="10.5703125" style="2" customWidth="1"/>
    <col min="9990" max="9990" width="12.42578125" style="2" customWidth="1"/>
    <col min="9991" max="9991" width="19.140625" style="2" customWidth="1"/>
    <col min="9992" max="10240" width="9.140625" style="2"/>
    <col min="10241" max="10241" width="61.7109375" style="2" customWidth="1"/>
    <col min="10242" max="10242" width="24.7109375" style="2" customWidth="1"/>
    <col min="10243" max="10243" width="12.7109375" style="2" customWidth="1"/>
    <col min="10244" max="10244" width="14.42578125" style="2" customWidth="1"/>
    <col min="10245" max="10245" width="10.5703125" style="2" customWidth="1"/>
    <col min="10246" max="10246" width="12.42578125" style="2" customWidth="1"/>
    <col min="10247" max="10247" width="19.140625" style="2" customWidth="1"/>
    <col min="10248" max="10496" width="9.140625" style="2"/>
    <col min="10497" max="10497" width="61.7109375" style="2" customWidth="1"/>
    <col min="10498" max="10498" width="24.7109375" style="2" customWidth="1"/>
    <col min="10499" max="10499" width="12.7109375" style="2" customWidth="1"/>
    <col min="10500" max="10500" width="14.42578125" style="2" customWidth="1"/>
    <col min="10501" max="10501" width="10.5703125" style="2" customWidth="1"/>
    <col min="10502" max="10502" width="12.42578125" style="2" customWidth="1"/>
    <col min="10503" max="10503" width="19.140625" style="2" customWidth="1"/>
    <col min="10504" max="10752" width="9.140625" style="2"/>
    <col min="10753" max="10753" width="61.7109375" style="2" customWidth="1"/>
    <col min="10754" max="10754" width="24.7109375" style="2" customWidth="1"/>
    <col min="10755" max="10755" width="12.7109375" style="2" customWidth="1"/>
    <col min="10756" max="10756" width="14.42578125" style="2" customWidth="1"/>
    <col min="10757" max="10757" width="10.5703125" style="2" customWidth="1"/>
    <col min="10758" max="10758" width="12.42578125" style="2" customWidth="1"/>
    <col min="10759" max="10759" width="19.140625" style="2" customWidth="1"/>
    <col min="10760" max="11008" width="9.140625" style="2"/>
    <col min="11009" max="11009" width="61.7109375" style="2" customWidth="1"/>
    <col min="11010" max="11010" width="24.7109375" style="2" customWidth="1"/>
    <col min="11011" max="11011" width="12.7109375" style="2" customWidth="1"/>
    <col min="11012" max="11012" width="14.42578125" style="2" customWidth="1"/>
    <col min="11013" max="11013" width="10.5703125" style="2" customWidth="1"/>
    <col min="11014" max="11014" width="12.42578125" style="2" customWidth="1"/>
    <col min="11015" max="11015" width="19.140625" style="2" customWidth="1"/>
    <col min="11016" max="11264" width="9.140625" style="2"/>
    <col min="11265" max="11265" width="61.7109375" style="2" customWidth="1"/>
    <col min="11266" max="11266" width="24.7109375" style="2" customWidth="1"/>
    <col min="11267" max="11267" width="12.7109375" style="2" customWidth="1"/>
    <col min="11268" max="11268" width="14.42578125" style="2" customWidth="1"/>
    <col min="11269" max="11269" width="10.5703125" style="2" customWidth="1"/>
    <col min="11270" max="11270" width="12.42578125" style="2" customWidth="1"/>
    <col min="11271" max="11271" width="19.140625" style="2" customWidth="1"/>
    <col min="11272" max="11520" width="9.140625" style="2"/>
    <col min="11521" max="11521" width="61.7109375" style="2" customWidth="1"/>
    <col min="11522" max="11522" width="24.7109375" style="2" customWidth="1"/>
    <col min="11523" max="11523" width="12.7109375" style="2" customWidth="1"/>
    <col min="11524" max="11524" width="14.42578125" style="2" customWidth="1"/>
    <col min="11525" max="11525" width="10.5703125" style="2" customWidth="1"/>
    <col min="11526" max="11526" width="12.42578125" style="2" customWidth="1"/>
    <col min="11527" max="11527" width="19.140625" style="2" customWidth="1"/>
    <col min="11528" max="11776" width="9.140625" style="2"/>
    <col min="11777" max="11777" width="61.7109375" style="2" customWidth="1"/>
    <col min="11778" max="11778" width="24.7109375" style="2" customWidth="1"/>
    <col min="11779" max="11779" width="12.7109375" style="2" customWidth="1"/>
    <col min="11780" max="11780" width="14.42578125" style="2" customWidth="1"/>
    <col min="11781" max="11781" width="10.5703125" style="2" customWidth="1"/>
    <col min="11782" max="11782" width="12.42578125" style="2" customWidth="1"/>
    <col min="11783" max="11783" width="19.140625" style="2" customWidth="1"/>
    <col min="11784" max="12032" width="9.140625" style="2"/>
    <col min="12033" max="12033" width="61.7109375" style="2" customWidth="1"/>
    <col min="12034" max="12034" width="24.7109375" style="2" customWidth="1"/>
    <col min="12035" max="12035" width="12.7109375" style="2" customWidth="1"/>
    <col min="12036" max="12036" width="14.42578125" style="2" customWidth="1"/>
    <col min="12037" max="12037" width="10.5703125" style="2" customWidth="1"/>
    <col min="12038" max="12038" width="12.42578125" style="2" customWidth="1"/>
    <col min="12039" max="12039" width="19.140625" style="2" customWidth="1"/>
    <col min="12040" max="12288" width="9.140625" style="2"/>
    <col min="12289" max="12289" width="61.7109375" style="2" customWidth="1"/>
    <col min="12290" max="12290" width="24.7109375" style="2" customWidth="1"/>
    <col min="12291" max="12291" width="12.7109375" style="2" customWidth="1"/>
    <col min="12292" max="12292" width="14.42578125" style="2" customWidth="1"/>
    <col min="12293" max="12293" width="10.5703125" style="2" customWidth="1"/>
    <col min="12294" max="12294" width="12.42578125" style="2" customWidth="1"/>
    <col min="12295" max="12295" width="19.140625" style="2" customWidth="1"/>
    <col min="12296" max="12544" width="9.140625" style="2"/>
    <col min="12545" max="12545" width="61.7109375" style="2" customWidth="1"/>
    <col min="12546" max="12546" width="24.7109375" style="2" customWidth="1"/>
    <col min="12547" max="12547" width="12.7109375" style="2" customWidth="1"/>
    <col min="12548" max="12548" width="14.42578125" style="2" customWidth="1"/>
    <col min="12549" max="12549" width="10.5703125" style="2" customWidth="1"/>
    <col min="12550" max="12550" width="12.42578125" style="2" customWidth="1"/>
    <col min="12551" max="12551" width="19.140625" style="2" customWidth="1"/>
    <col min="12552" max="12800" width="9.140625" style="2"/>
    <col min="12801" max="12801" width="61.7109375" style="2" customWidth="1"/>
    <col min="12802" max="12802" width="24.7109375" style="2" customWidth="1"/>
    <col min="12803" max="12803" width="12.7109375" style="2" customWidth="1"/>
    <col min="12804" max="12804" width="14.42578125" style="2" customWidth="1"/>
    <col min="12805" max="12805" width="10.5703125" style="2" customWidth="1"/>
    <col min="12806" max="12806" width="12.42578125" style="2" customWidth="1"/>
    <col min="12807" max="12807" width="19.140625" style="2" customWidth="1"/>
    <col min="12808" max="13056" width="9.140625" style="2"/>
    <col min="13057" max="13057" width="61.7109375" style="2" customWidth="1"/>
    <col min="13058" max="13058" width="24.7109375" style="2" customWidth="1"/>
    <col min="13059" max="13059" width="12.7109375" style="2" customWidth="1"/>
    <col min="13060" max="13060" width="14.42578125" style="2" customWidth="1"/>
    <col min="13061" max="13061" width="10.5703125" style="2" customWidth="1"/>
    <col min="13062" max="13062" width="12.42578125" style="2" customWidth="1"/>
    <col min="13063" max="13063" width="19.140625" style="2" customWidth="1"/>
    <col min="13064" max="13312" width="9.140625" style="2"/>
    <col min="13313" max="13313" width="61.7109375" style="2" customWidth="1"/>
    <col min="13314" max="13314" width="24.7109375" style="2" customWidth="1"/>
    <col min="13315" max="13315" width="12.7109375" style="2" customWidth="1"/>
    <col min="13316" max="13316" width="14.42578125" style="2" customWidth="1"/>
    <col min="13317" max="13317" width="10.5703125" style="2" customWidth="1"/>
    <col min="13318" max="13318" width="12.42578125" style="2" customWidth="1"/>
    <col min="13319" max="13319" width="19.140625" style="2" customWidth="1"/>
    <col min="13320" max="13568" width="9.140625" style="2"/>
    <col min="13569" max="13569" width="61.7109375" style="2" customWidth="1"/>
    <col min="13570" max="13570" width="24.7109375" style="2" customWidth="1"/>
    <col min="13571" max="13571" width="12.7109375" style="2" customWidth="1"/>
    <col min="13572" max="13572" width="14.42578125" style="2" customWidth="1"/>
    <col min="13573" max="13573" width="10.5703125" style="2" customWidth="1"/>
    <col min="13574" max="13574" width="12.42578125" style="2" customWidth="1"/>
    <col min="13575" max="13575" width="19.140625" style="2" customWidth="1"/>
    <col min="13576" max="13824" width="9.140625" style="2"/>
    <col min="13825" max="13825" width="61.7109375" style="2" customWidth="1"/>
    <col min="13826" max="13826" width="24.7109375" style="2" customWidth="1"/>
    <col min="13827" max="13827" width="12.7109375" style="2" customWidth="1"/>
    <col min="13828" max="13828" width="14.42578125" style="2" customWidth="1"/>
    <col min="13829" max="13829" width="10.5703125" style="2" customWidth="1"/>
    <col min="13830" max="13830" width="12.42578125" style="2" customWidth="1"/>
    <col min="13831" max="13831" width="19.140625" style="2" customWidth="1"/>
    <col min="13832" max="14080" width="9.140625" style="2"/>
    <col min="14081" max="14081" width="61.7109375" style="2" customWidth="1"/>
    <col min="14082" max="14082" width="24.7109375" style="2" customWidth="1"/>
    <col min="14083" max="14083" width="12.7109375" style="2" customWidth="1"/>
    <col min="14084" max="14084" width="14.42578125" style="2" customWidth="1"/>
    <col min="14085" max="14085" width="10.5703125" style="2" customWidth="1"/>
    <col min="14086" max="14086" width="12.42578125" style="2" customWidth="1"/>
    <col min="14087" max="14087" width="19.140625" style="2" customWidth="1"/>
    <col min="14088" max="14336" width="9.140625" style="2"/>
    <col min="14337" max="14337" width="61.7109375" style="2" customWidth="1"/>
    <col min="14338" max="14338" width="24.7109375" style="2" customWidth="1"/>
    <col min="14339" max="14339" width="12.7109375" style="2" customWidth="1"/>
    <col min="14340" max="14340" width="14.42578125" style="2" customWidth="1"/>
    <col min="14341" max="14341" width="10.5703125" style="2" customWidth="1"/>
    <col min="14342" max="14342" width="12.42578125" style="2" customWidth="1"/>
    <col min="14343" max="14343" width="19.140625" style="2" customWidth="1"/>
    <col min="14344" max="14592" width="9.140625" style="2"/>
    <col min="14593" max="14593" width="61.7109375" style="2" customWidth="1"/>
    <col min="14594" max="14594" width="24.7109375" style="2" customWidth="1"/>
    <col min="14595" max="14595" width="12.7109375" style="2" customWidth="1"/>
    <col min="14596" max="14596" width="14.42578125" style="2" customWidth="1"/>
    <col min="14597" max="14597" width="10.5703125" style="2" customWidth="1"/>
    <col min="14598" max="14598" width="12.42578125" style="2" customWidth="1"/>
    <col min="14599" max="14599" width="19.140625" style="2" customWidth="1"/>
    <col min="14600" max="14848" width="9.140625" style="2"/>
    <col min="14849" max="14849" width="61.7109375" style="2" customWidth="1"/>
    <col min="14850" max="14850" width="24.7109375" style="2" customWidth="1"/>
    <col min="14851" max="14851" width="12.7109375" style="2" customWidth="1"/>
    <col min="14852" max="14852" width="14.42578125" style="2" customWidth="1"/>
    <col min="14853" max="14853" width="10.5703125" style="2" customWidth="1"/>
    <col min="14854" max="14854" width="12.42578125" style="2" customWidth="1"/>
    <col min="14855" max="14855" width="19.140625" style="2" customWidth="1"/>
    <col min="14856" max="15104" width="9.140625" style="2"/>
    <col min="15105" max="15105" width="61.7109375" style="2" customWidth="1"/>
    <col min="15106" max="15106" width="24.7109375" style="2" customWidth="1"/>
    <col min="15107" max="15107" width="12.7109375" style="2" customWidth="1"/>
    <col min="15108" max="15108" width="14.42578125" style="2" customWidth="1"/>
    <col min="15109" max="15109" width="10.5703125" style="2" customWidth="1"/>
    <col min="15110" max="15110" width="12.42578125" style="2" customWidth="1"/>
    <col min="15111" max="15111" width="19.140625" style="2" customWidth="1"/>
    <col min="15112" max="15360" width="9.140625" style="2"/>
    <col min="15361" max="15361" width="61.7109375" style="2" customWidth="1"/>
    <col min="15362" max="15362" width="24.7109375" style="2" customWidth="1"/>
    <col min="15363" max="15363" width="12.7109375" style="2" customWidth="1"/>
    <col min="15364" max="15364" width="14.42578125" style="2" customWidth="1"/>
    <col min="15365" max="15365" width="10.5703125" style="2" customWidth="1"/>
    <col min="15366" max="15366" width="12.42578125" style="2" customWidth="1"/>
    <col min="15367" max="15367" width="19.140625" style="2" customWidth="1"/>
    <col min="15368" max="15616" width="9.140625" style="2"/>
    <col min="15617" max="15617" width="61.7109375" style="2" customWidth="1"/>
    <col min="15618" max="15618" width="24.7109375" style="2" customWidth="1"/>
    <col min="15619" max="15619" width="12.7109375" style="2" customWidth="1"/>
    <col min="15620" max="15620" width="14.42578125" style="2" customWidth="1"/>
    <col min="15621" max="15621" width="10.5703125" style="2" customWidth="1"/>
    <col min="15622" max="15622" width="12.42578125" style="2" customWidth="1"/>
    <col min="15623" max="15623" width="19.140625" style="2" customWidth="1"/>
    <col min="15624" max="15872" width="9.140625" style="2"/>
    <col min="15873" max="15873" width="61.7109375" style="2" customWidth="1"/>
    <col min="15874" max="15874" width="24.7109375" style="2" customWidth="1"/>
    <col min="15875" max="15875" width="12.7109375" style="2" customWidth="1"/>
    <col min="15876" max="15876" width="14.42578125" style="2" customWidth="1"/>
    <col min="15877" max="15877" width="10.5703125" style="2" customWidth="1"/>
    <col min="15878" max="15878" width="12.42578125" style="2" customWidth="1"/>
    <col min="15879" max="15879" width="19.140625" style="2" customWidth="1"/>
    <col min="15880" max="16128" width="9.140625" style="2"/>
    <col min="16129" max="16129" width="61.7109375" style="2" customWidth="1"/>
    <col min="16130" max="16130" width="24.7109375" style="2" customWidth="1"/>
    <col min="16131" max="16131" width="12.7109375" style="2" customWidth="1"/>
    <col min="16132" max="16132" width="14.42578125" style="2" customWidth="1"/>
    <col min="16133" max="16133" width="10.5703125" style="2" customWidth="1"/>
    <col min="16134" max="16134" width="12.42578125" style="2" customWidth="1"/>
    <col min="16135" max="16135" width="19.140625" style="2" customWidth="1"/>
    <col min="16136" max="16382" width="9.140625" style="2"/>
    <col min="16383" max="16384" width="9.140625" style="2" customWidth="1"/>
  </cols>
  <sheetData>
    <row r="1" spans="1:8" ht="15.75">
      <c r="A1" s="255"/>
      <c r="B1" s="255"/>
      <c r="C1" s="255"/>
      <c r="D1" s="255"/>
      <c r="E1" s="256"/>
      <c r="F1" s="256"/>
      <c r="G1" s="258" t="s">
        <v>686</v>
      </c>
    </row>
    <row r="2" spans="1:8" ht="24.75" customHeight="1">
      <c r="A2" s="1193" t="s">
        <v>426</v>
      </c>
      <c r="B2" s="1194"/>
      <c r="C2" s="1194"/>
      <c r="D2" s="1194"/>
      <c r="E2" s="1194"/>
      <c r="F2" s="1194"/>
      <c r="G2" s="1194"/>
    </row>
    <row r="3" spans="1:8" ht="15" customHeight="1">
      <c r="A3" s="1195" t="s">
        <v>687</v>
      </c>
      <c r="B3" s="1195"/>
      <c r="C3" s="1195"/>
      <c r="D3" s="1195"/>
      <c r="E3" s="240"/>
      <c r="F3" s="240"/>
      <c r="G3" s="259"/>
    </row>
    <row r="4" spans="1:8" ht="19.5" customHeight="1">
      <c r="A4" s="240" t="s">
        <v>651</v>
      </c>
      <c r="B4" s="261"/>
      <c r="C4" s="262"/>
      <c r="D4" s="259"/>
      <c r="E4" s="259"/>
      <c r="F4" s="259"/>
      <c r="G4" s="263"/>
    </row>
    <row r="5" spans="1:8" ht="15.75">
      <c r="A5" s="259"/>
      <c r="B5" s="259"/>
      <c r="C5" s="264"/>
      <c r="D5" s="259"/>
      <c r="E5" s="259"/>
      <c r="F5" s="259"/>
      <c r="G5" s="259"/>
    </row>
    <row r="6" spans="1:8" ht="72" customHeight="1">
      <c r="A6" s="265" t="s">
        <v>421</v>
      </c>
      <c r="B6" s="55" t="s">
        <v>53</v>
      </c>
      <c r="C6" s="55" t="s">
        <v>54</v>
      </c>
      <c r="D6" s="55" t="s">
        <v>51</v>
      </c>
      <c r="E6" s="55" t="s">
        <v>52</v>
      </c>
      <c r="F6" s="284" t="s">
        <v>425</v>
      </c>
      <c r="G6" s="55" t="s">
        <v>616</v>
      </c>
      <c r="H6" s="54"/>
    </row>
    <row r="7" spans="1:8" ht="15.75">
      <c r="A7" s="266" t="s">
        <v>422</v>
      </c>
      <c r="B7" s="506"/>
      <c r="C7" s="507"/>
      <c r="D7" s="508"/>
      <c r="E7" s="508"/>
      <c r="F7" s="508"/>
      <c r="G7" s="619"/>
      <c r="H7" s="54"/>
    </row>
    <row r="8" spans="1:8" ht="15.75">
      <c r="A8" s="270" t="s">
        <v>319</v>
      </c>
      <c r="B8" s="506"/>
      <c r="C8" s="507"/>
      <c r="D8" s="508"/>
      <c r="E8" s="508"/>
      <c r="F8" s="508"/>
      <c r="G8" s="620" t="s">
        <v>320</v>
      </c>
    </row>
    <row r="9" spans="1:8" ht="15.75">
      <c r="A9" s="270" t="s">
        <v>321</v>
      </c>
      <c r="B9" s="506"/>
      <c r="C9" s="507"/>
      <c r="D9" s="508"/>
      <c r="E9" s="508"/>
      <c r="F9" s="508"/>
      <c r="G9" s="620" t="s">
        <v>320</v>
      </c>
    </row>
    <row r="10" spans="1:8" ht="16.5" thickBot="1">
      <c r="A10" s="271" t="s">
        <v>26</v>
      </c>
      <c r="B10" s="506"/>
      <c r="C10" s="507"/>
      <c r="D10" s="508"/>
      <c r="E10" s="508"/>
      <c r="F10" s="508"/>
      <c r="G10" s="621"/>
    </row>
    <row r="11" spans="1:8" ht="16.5" thickTop="1">
      <c r="A11" s="271"/>
      <c r="B11" s="506"/>
      <c r="C11" s="507"/>
      <c r="D11" s="508"/>
      <c r="E11" s="508"/>
      <c r="F11" s="508"/>
      <c r="G11" s="508"/>
    </row>
    <row r="12" spans="1:8" ht="31.5">
      <c r="A12" s="274" t="s">
        <v>423</v>
      </c>
      <c r="B12" s="506"/>
      <c r="C12" s="507"/>
      <c r="D12" s="508"/>
      <c r="E12" s="508"/>
      <c r="F12" s="508"/>
      <c r="G12" s="622"/>
    </row>
    <row r="13" spans="1:8" ht="15.75">
      <c r="A13" s="270" t="s">
        <v>319</v>
      </c>
      <c r="B13" s="506"/>
      <c r="C13" s="507"/>
      <c r="D13" s="508"/>
      <c r="E13" s="508"/>
      <c r="F13" s="508"/>
      <c r="G13" s="620" t="s">
        <v>320</v>
      </c>
    </row>
    <row r="14" spans="1:8" ht="15.75">
      <c r="A14" s="270" t="s">
        <v>321</v>
      </c>
      <c r="B14" s="508"/>
      <c r="C14" s="507"/>
      <c r="D14" s="508"/>
      <c r="E14" s="508"/>
      <c r="F14" s="508"/>
      <c r="G14" s="620" t="s">
        <v>320</v>
      </c>
    </row>
    <row r="15" spans="1:8" ht="16.5" thickBot="1">
      <c r="A15" s="271" t="s">
        <v>26</v>
      </c>
      <c r="B15" s="508"/>
      <c r="C15" s="507"/>
      <c r="D15" s="508"/>
      <c r="E15" s="508"/>
      <c r="F15" s="508"/>
      <c r="G15" s="621"/>
    </row>
    <row r="16" spans="1:8" ht="16.5" thickTop="1">
      <c r="A16" s="276"/>
      <c r="B16" s="508"/>
      <c r="C16" s="507"/>
      <c r="D16" s="508"/>
      <c r="E16" s="508"/>
      <c r="F16" s="508"/>
      <c r="G16" s="623"/>
    </row>
    <row r="17" spans="1:31" ht="15.75">
      <c r="A17" s="266" t="s">
        <v>617</v>
      </c>
      <c r="B17" s="508"/>
      <c r="C17" s="507"/>
      <c r="D17" s="508"/>
      <c r="E17" s="508"/>
      <c r="F17" s="508"/>
      <c r="G17" s="623"/>
    </row>
    <row r="18" spans="1:31" ht="15.75">
      <c r="A18" s="618" t="s">
        <v>901</v>
      </c>
      <c r="B18" s="516">
        <v>3</v>
      </c>
      <c r="C18" s="516">
        <v>2</v>
      </c>
      <c r="D18" s="516" t="s">
        <v>689</v>
      </c>
      <c r="E18" s="516">
        <v>22</v>
      </c>
      <c r="F18" s="770">
        <v>22800</v>
      </c>
      <c r="G18" s="768">
        <v>22800</v>
      </c>
    </row>
    <row r="19" spans="1:31" ht="15.75">
      <c r="A19" s="618" t="s">
        <v>902</v>
      </c>
      <c r="B19" s="516">
        <v>3</v>
      </c>
      <c r="C19" s="516">
        <v>2</v>
      </c>
      <c r="D19" s="516" t="s">
        <v>689</v>
      </c>
      <c r="E19" s="516">
        <v>22</v>
      </c>
      <c r="F19" s="770">
        <v>18000</v>
      </c>
      <c r="G19" s="770">
        <v>18000</v>
      </c>
    </row>
    <row r="20" spans="1:31" ht="15.75">
      <c r="A20" s="270"/>
      <c r="B20" s="516"/>
      <c r="C20" s="516"/>
      <c r="D20" s="516"/>
      <c r="E20" s="516"/>
      <c r="F20" s="508"/>
      <c r="G20" s="771"/>
    </row>
    <row r="21" spans="1:31" ht="16.5" thickBot="1">
      <c r="A21" s="271" t="s">
        <v>26</v>
      </c>
      <c r="B21" s="508"/>
      <c r="C21" s="508"/>
      <c r="D21" s="508"/>
      <c r="E21" s="508"/>
      <c r="F21" s="508"/>
      <c r="G21" s="769">
        <f>SUM(G18:G20)</f>
        <v>40800</v>
      </c>
    </row>
    <row r="22" spans="1:31" ht="16.5" thickTop="1">
      <c r="A22" s="271"/>
      <c r="B22" s="508"/>
      <c r="C22" s="508"/>
      <c r="D22" s="508"/>
      <c r="E22" s="508"/>
      <c r="F22" s="508"/>
      <c r="G22" s="772"/>
    </row>
    <row r="23" spans="1:31" ht="15.75">
      <c r="A23" s="513" t="s">
        <v>28</v>
      </c>
      <c r="B23" s="509"/>
      <c r="C23" s="509"/>
      <c r="D23" s="510"/>
      <c r="E23" s="509"/>
      <c r="F23" s="509"/>
      <c r="G23" s="773">
        <f>SUM(G20:G22)</f>
        <v>40800</v>
      </c>
    </row>
    <row r="24" spans="1:31" ht="15.75">
      <c r="A24" s="257"/>
      <c r="B24" s="255"/>
      <c r="C24" s="257"/>
      <c r="D24" s="257"/>
      <c r="E24" s="257"/>
      <c r="F24" s="257"/>
      <c r="G24" s="257"/>
    </row>
    <row r="25" spans="1:31" ht="0.75" customHeight="1">
      <c r="A25" s="255"/>
      <c r="B25" s="255"/>
      <c r="C25" s="257"/>
      <c r="D25" s="257"/>
      <c r="E25" s="257"/>
      <c r="F25" s="257"/>
      <c r="G25" s="257"/>
    </row>
    <row r="26" spans="1:31" customFormat="1" ht="15.75">
      <c r="A26" s="62" t="s">
        <v>708</v>
      </c>
      <c r="B26" s="515"/>
      <c r="C26" s="515"/>
      <c r="D26" s="2"/>
      <c r="E26" s="243"/>
      <c r="F26" s="243"/>
      <c r="G26" s="93"/>
      <c r="I26" s="16"/>
      <c r="J26" s="2"/>
      <c r="K26" s="16"/>
      <c r="L26" s="18"/>
      <c r="M26" s="16"/>
      <c r="N26" s="16"/>
      <c r="O26" s="16"/>
      <c r="P26" s="16"/>
      <c r="Q26" s="16"/>
      <c r="R26" s="16"/>
      <c r="S26" s="16"/>
      <c r="T26" s="16"/>
      <c r="U26" s="16"/>
      <c r="V26" s="16"/>
      <c r="W26" s="16"/>
      <c r="X26" s="16"/>
      <c r="Y26" s="16"/>
      <c r="Z26" s="16"/>
      <c r="AA26" s="16"/>
      <c r="AB26" s="16"/>
      <c r="AC26" s="16"/>
      <c r="AD26" s="16"/>
      <c r="AE26" s="16"/>
    </row>
    <row r="27" spans="1:31" ht="16.5" customHeight="1">
      <c r="A27" s="283"/>
      <c r="B27" s="283"/>
      <c r="C27" s="257"/>
      <c r="D27" s="283"/>
      <c r="E27" s="283"/>
      <c r="F27" s="283"/>
      <c r="G27" s="283"/>
    </row>
    <row r="28" spans="1:31" ht="15.75">
      <c r="B28" s="1192" t="s">
        <v>688</v>
      </c>
      <c r="C28" s="1192"/>
      <c r="D28" s="1192"/>
      <c r="E28" s="1192"/>
      <c r="F28" s="1192"/>
      <c r="G28" s="1192"/>
    </row>
    <row r="29" spans="1:31" ht="15.75">
      <c r="B29" s="1108" t="s">
        <v>672</v>
      </c>
      <c r="C29" s="1108"/>
      <c r="D29" s="1108"/>
      <c r="E29" s="1108"/>
    </row>
    <row r="30" spans="1:31">
      <c r="B30" s="95" t="s">
        <v>445</v>
      </c>
    </row>
  </sheetData>
  <mergeCells count="4">
    <mergeCell ref="B29:E29"/>
    <mergeCell ref="B28:G28"/>
    <mergeCell ref="A2:G2"/>
    <mergeCell ref="A3:D3"/>
  </mergeCells>
  <printOptions horizontalCentered="1"/>
  <pageMargins left="0.25" right="0.5" top="1.25" bottom="0.25" header="0.3" footer="0.3"/>
  <pageSetup paperSize="9" scale="90" firstPageNumber="55" orientation="landscape" useFirstPageNumber="1"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topLeftCell="A12" zoomScaleNormal="100" zoomScaleSheetLayoutView="98" workbookViewId="0">
      <selection sqref="A1:H30"/>
    </sheetView>
  </sheetViews>
  <sheetFormatPr defaultRowHeight="15"/>
  <cols>
    <col min="1" max="1" width="32.42578125" style="2" customWidth="1"/>
    <col min="2" max="2" width="40.42578125" style="2" customWidth="1"/>
    <col min="3" max="3" width="18.28515625" style="2" customWidth="1"/>
    <col min="4" max="4" width="12.7109375" style="2" customWidth="1"/>
    <col min="5" max="5" width="13.140625" style="2" customWidth="1"/>
    <col min="6" max="6" width="10" style="2" customWidth="1"/>
    <col min="7" max="7" width="11.140625" style="2" customWidth="1"/>
    <col min="8" max="8" width="19" style="788" customWidth="1"/>
    <col min="9" max="257" width="9.140625" style="2"/>
    <col min="258" max="258" width="61.7109375" style="2" customWidth="1"/>
    <col min="259" max="259" width="24.7109375" style="2" customWidth="1"/>
    <col min="260" max="260" width="12.7109375" style="2" customWidth="1"/>
    <col min="261" max="261" width="14.42578125" style="2" customWidth="1"/>
    <col min="262" max="262" width="10.5703125" style="2" customWidth="1"/>
    <col min="263" max="263" width="12.42578125" style="2" customWidth="1"/>
    <col min="264" max="264" width="19.140625" style="2" customWidth="1"/>
    <col min="265" max="513" width="9.140625" style="2"/>
    <col min="514" max="514" width="61.7109375" style="2" customWidth="1"/>
    <col min="515" max="515" width="24.7109375" style="2" customWidth="1"/>
    <col min="516" max="516" width="12.7109375" style="2" customWidth="1"/>
    <col min="517" max="517" width="14.42578125" style="2" customWidth="1"/>
    <col min="518" max="518" width="10.5703125" style="2" customWidth="1"/>
    <col min="519" max="519" width="12.42578125" style="2" customWidth="1"/>
    <col min="520" max="520" width="19.140625" style="2" customWidth="1"/>
    <col min="521" max="769" width="9.140625" style="2"/>
    <col min="770" max="770" width="61.7109375" style="2" customWidth="1"/>
    <col min="771" max="771" width="24.7109375" style="2" customWidth="1"/>
    <col min="772" max="772" width="12.7109375" style="2" customWidth="1"/>
    <col min="773" max="773" width="14.42578125" style="2" customWidth="1"/>
    <col min="774" max="774" width="10.5703125" style="2" customWidth="1"/>
    <col min="775" max="775" width="12.42578125" style="2" customWidth="1"/>
    <col min="776" max="776" width="19.140625" style="2" customWidth="1"/>
    <col min="777" max="1025" width="9.140625" style="2"/>
    <col min="1026" max="1026" width="61.7109375" style="2" customWidth="1"/>
    <col min="1027" max="1027" width="24.7109375" style="2" customWidth="1"/>
    <col min="1028" max="1028" width="12.7109375" style="2" customWidth="1"/>
    <col min="1029" max="1029" width="14.42578125" style="2" customWidth="1"/>
    <col min="1030" max="1030" width="10.5703125" style="2" customWidth="1"/>
    <col min="1031" max="1031" width="12.42578125" style="2" customWidth="1"/>
    <col min="1032" max="1032" width="19.140625" style="2" customWidth="1"/>
    <col min="1033" max="1281" width="9.140625" style="2"/>
    <col min="1282" max="1282" width="61.7109375" style="2" customWidth="1"/>
    <col min="1283" max="1283" width="24.7109375" style="2" customWidth="1"/>
    <col min="1284" max="1284" width="12.7109375" style="2" customWidth="1"/>
    <col min="1285" max="1285" width="14.42578125" style="2" customWidth="1"/>
    <col min="1286" max="1286" width="10.5703125" style="2" customWidth="1"/>
    <col min="1287" max="1287" width="12.42578125" style="2" customWidth="1"/>
    <col min="1288" max="1288" width="19.140625" style="2" customWidth="1"/>
    <col min="1289" max="1537" width="9.140625" style="2"/>
    <col min="1538" max="1538" width="61.7109375" style="2" customWidth="1"/>
    <col min="1539" max="1539" width="24.7109375" style="2" customWidth="1"/>
    <col min="1540" max="1540" width="12.7109375" style="2" customWidth="1"/>
    <col min="1541" max="1541" width="14.42578125" style="2" customWidth="1"/>
    <col min="1542" max="1542" width="10.5703125" style="2" customWidth="1"/>
    <col min="1543" max="1543" width="12.42578125" style="2" customWidth="1"/>
    <col min="1544" max="1544" width="19.140625" style="2" customWidth="1"/>
    <col min="1545" max="1793" width="9.140625" style="2"/>
    <col min="1794" max="1794" width="61.7109375" style="2" customWidth="1"/>
    <col min="1795" max="1795" width="24.7109375" style="2" customWidth="1"/>
    <col min="1796" max="1796" width="12.7109375" style="2" customWidth="1"/>
    <col min="1797" max="1797" width="14.42578125" style="2" customWidth="1"/>
    <col min="1798" max="1798" width="10.5703125" style="2" customWidth="1"/>
    <col min="1799" max="1799" width="12.42578125" style="2" customWidth="1"/>
    <col min="1800" max="1800" width="19.140625" style="2" customWidth="1"/>
    <col min="1801" max="2049" width="9.140625" style="2"/>
    <col min="2050" max="2050" width="61.7109375" style="2" customWidth="1"/>
    <col min="2051" max="2051" width="24.7109375" style="2" customWidth="1"/>
    <col min="2052" max="2052" width="12.7109375" style="2" customWidth="1"/>
    <col min="2053" max="2053" width="14.42578125" style="2" customWidth="1"/>
    <col min="2054" max="2054" width="10.5703125" style="2" customWidth="1"/>
    <col min="2055" max="2055" width="12.42578125" style="2" customWidth="1"/>
    <col min="2056" max="2056" width="19.140625" style="2" customWidth="1"/>
    <col min="2057" max="2305" width="9.140625" style="2"/>
    <col min="2306" max="2306" width="61.7109375" style="2" customWidth="1"/>
    <col min="2307" max="2307" width="24.7109375" style="2" customWidth="1"/>
    <col min="2308" max="2308" width="12.7109375" style="2" customWidth="1"/>
    <col min="2309" max="2309" width="14.42578125" style="2" customWidth="1"/>
    <col min="2310" max="2310" width="10.5703125" style="2" customWidth="1"/>
    <col min="2311" max="2311" width="12.42578125" style="2" customWidth="1"/>
    <col min="2312" max="2312" width="19.140625" style="2" customWidth="1"/>
    <col min="2313" max="2561" width="9.140625" style="2"/>
    <col min="2562" max="2562" width="61.7109375" style="2" customWidth="1"/>
    <col min="2563" max="2563" width="24.7109375" style="2" customWidth="1"/>
    <col min="2564" max="2564" width="12.7109375" style="2" customWidth="1"/>
    <col min="2565" max="2565" width="14.42578125" style="2" customWidth="1"/>
    <col min="2566" max="2566" width="10.5703125" style="2" customWidth="1"/>
    <col min="2567" max="2567" width="12.42578125" style="2" customWidth="1"/>
    <col min="2568" max="2568" width="19.140625" style="2" customWidth="1"/>
    <col min="2569" max="2817" width="9.140625" style="2"/>
    <col min="2818" max="2818" width="61.7109375" style="2" customWidth="1"/>
    <col min="2819" max="2819" width="24.7109375" style="2" customWidth="1"/>
    <col min="2820" max="2820" width="12.7109375" style="2" customWidth="1"/>
    <col min="2821" max="2821" width="14.42578125" style="2" customWidth="1"/>
    <col min="2822" max="2822" width="10.5703125" style="2" customWidth="1"/>
    <col min="2823" max="2823" width="12.42578125" style="2" customWidth="1"/>
    <col min="2824" max="2824" width="19.140625" style="2" customWidth="1"/>
    <col min="2825" max="3073" width="9.140625" style="2"/>
    <col min="3074" max="3074" width="61.7109375" style="2" customWidth="1"/>
    <col min="3075" max="3075" width="24.7109375" style="2" customWidth="1"/>
    <col min="3076" max="3076" width="12.7109375" style="2" customWidth="1"/>
    <col min="3077" max="3077" width="14.42578125" style="2" customWidth="1"/>
    <col min="3078" max="3078" width="10.5703125" style="2" customWidth="1"/>
    <col min="3079" max="3079" width="12.42578125" style="2" customWidth="1"/>
    <col min="3080" max="3080" width="19.140625" style="2" customWidth="1"/>
    <col min="3081" max="3329" width="9.140625" style="2"/>
    <col min="3330" max="3330" width="61.7109375" style="2" customWidth="1"/>
    <col min="3331" max="3331" width="24.7109375" style="2" customWidth="1"/>
    <col min="3332" max="3332" width="12.7109375" style="2" customWidth="1"/>
    <col min="3333" max="3333" width="14.42578125" style="2" customWidth="1"/>
    <col min="3334" max="3334" width="10.5703125" style="2" customWidth="1"/>
    <col min="3335" max="3335" width="12.42578125" style="2" customWidth="1"/>
    <col min="3336" max="3336" width="19.140625" style="2" customWidth="1"/>
    <col min="3337" max="3585" width="9.140625" style="2"/>
    <col min="3586" max="3586" width="61.7109375" style="2" customWidth="1"/>
    <col min="3587" max="3587" width="24.7109375" style="2" customWidth="1"/>
    <col min="3588" max="3588" width="12.7109375" style="2" customWidth="1"/>
    <col min="3589" max="3589" width="14.42578125" style="2" customWidth="1"/>
    <col min="3590" max="3590" width="10.5703125" style="2" customWidth="1"/>
    <col min="3591" max="3591" width="12.42578125" style="2" customWidth="1"/>
    <col min="3592" max="3592" width="19.140625" style="2" customWidth="1"/>
    <col min="3593" max="3841" width="9.140625" style="2"/>
    <col min="3842" max="3842" width="61.7109375" style="2" customWidth="1"/>
    <col min="3843" max="3843" width="24.7109375" style="2" customWidth="1"/>
    <col min="3844" max="3844" width="12.7109375" style="2" customWidth="1"/>
    <col min="3845" max="3845" width="14.42578125" style="2" customWidth="1"/>
    <col min="3846" max="3846" width="10.5703125" style="2" customWidth="1"/>
    <col min="3847" max="3847" width="12.42578125" style="2" customWidth="1"/>
    <col min="3848" max="3848" width="19.140625" style="2" customWidth="1"/>
    <col min="3849" max="4097" width="9.140625" style="2"/>
    <col min="4098" max="4098" width="61.7109375" style="2" customWidth="1"/>
    <col min="4099" max="4099" width="24.7109375" style="2" customWidth="1"/>
    <col min="4100" max="4100" width="12.7109375" style="2" customWidth="1"/>
    <col min="4101" max="4101" width="14.42578125" style="2" customWidth="1"/>
    <col min="4102" max="4102" width="10.5703125" style="2" customWidth="1"/>
    <col min="4103" max="4103" width="12.42578125" style="2" customWidth="1"/>
    <col min="4104" max="4104" width="19.140625" style="2" customWidth="1"/>
    <col min="4105" max="4353" width="9.140625" style="2"/>
    <col min="4354" max="4354" width="61.7109375" style="2" customWidth="1"/>
    <col min="4355" max="4355" width="24.7109375" style="2" customWidth="1"/>
    <col min="4356" max="4356" width="12.7109375" style="2" customWidth="1"/>
    <col min="4357" max="4357" width="14.42578125" style="2" customWidth="1"/>
    <col min="4358" max="4358" width="10.5703125" style="2" customWidth="1"/>
    <col min="4359" max="4359" width="12.42578125" style="2" customWidth="1"/>
    <col min="4360" max="4360" width="19.140625" style="2" customWidth="1"/>
    <col min="4361" max="4609" width="9.140625" style="2"/>
    <col min="4610" max="4610" width="61.7109375" style="2" customWidth="1"/>
    <col min="4611" max="4611" width="24.7109375" style="2" customWidth="1"/>
    <col min="4612" max="4612" width="12.7109375" style="2" customWidth="1"/>
    <col min="4613" max="4613" width="14.42578125" style="2" customWidth="1"/>
    <col min="4614" max="4614" width="10.5703125" style="2" customWidth="1"/>
    <col min="4615" max="4615" width="12.42578125" style="2" customWidth="1"/>
    <col min="4616" max="4616" width="19.140625" style="2" customWidth="1"/>
    <col min="4617" max="4865" width="9.140625" style="2"/>
    <col min="4866" max="4866" width="61.7109375" style="2" customWidth="1"/>
    <col min="4867" max="4867" width="24.7109375" style="2" customWidth="1"/>
    <col min="4868" max="4868" width="12.7109375" style="2" customWidth="1"/>
    <col min="4869" max="4869" width="14.42578125" style="2" customWidth="1"/>
    <col min="4870" max="4870" width="10.5703125" style="2" customWidth="1"/>
    <col min="4871" max="4871" width="12.42578125" style="2" customWidth="1"/>
    <col min="4872" max="4872" width="19.140625" style="2" customWidth="1"/>
    <col min="4873" max="5121" width="9.140625" style="2"/>
    <col min="5122" max="5122" width="61.7109375" style="2" customWidth="1"/>
    <col min="5123" max="5123" width="24.7109375" style="2" customWidth="1"/>
    <col min="5124" max="5124" width="12.7109375" style="2" customWidth="1"/>
    <col min="5125" max="5125" width="14.42578125" style="2" customWidth="1"/>
    <col min="5126" max="5126" width="10.5703125" style="2" customWidth="1"/>
    <col min="5127" max="5127" width="12.42578125" style="2" customWidth="1"/>
    <col min="5128" max="5128" width="19.140625" style="2" customWidth="1"/>
    <col min="5129" max="5377" width="9.140625" style="2"/>
    <col min="5378" max="5378" width="61.7109375" style="2" customWidth="1"/>
    <col min="5379" max="5379" width="24.7109375" style="2" customWidth="1"/>
    <col min="5380" max="5380" width="12.7109375" style="2" customWidth="1"/>
    <col min="5381" max="5381" width="14.42578125" style="2" customWidth="1"/>
    <col min="5382" max="5382" width="10.5703125" style="2" customWidth="1"/>
    <col min="5383" max="5383" width="12.42578125" style="2" customWidth="1"/>
    <col min="5384" max="5384" width="19.140625" style="2" customWidth="1"/>
    <col min="5385" max="5633" width="9.140625" style="2"/>
    <col min="5634" max="5634" width="61.7109375" style="2" customWidth="1"/>
    <col min="5635" max="5635" width="24.7109375" style="2" customWidth="1"/>
    <col min="5636" max="5636" width="12.7109375" style="2" customWidth="1"/>
    <col min="5637" max="5637" width="14.42578125" style="2" customWidth="1"/>
    <col min="5638" max="5638" width="10.5703125" style="2" customWidth="1"/>
    <col min="5639" max="5639" width="12.42578125" style="2" customWidth="1"/>
    <col min="5640" max="5640" width="19.140625" style="2" customWidth="1"/>
    <col min="5641" max="5889" width="9.140625" style="2"/>
    <col min="5890" max="5890" width="61.7109375" style="2" customWidth="1"/>
    <col min="5891" max="5891" width="24.7109375" style="2" customWidth="1"/>
    <col min="5892" max="5892" width="12.7109375" style="2" customWidth="1"/>
    <col min="5893" max="5893" width="14.42578125" style="2" customWidth="1"/>
    <col min="5894" max="5894" width="10.5703125" style="2" customWidth="1"/>
    <col min="5895" max="5895" width="12.42578125" style="2" customWidth="1"/>
    <col min="5896" max="5896" width="19.140625" style="2" customWidth="1"/>
    <col min="5897" max="6145" width="9.140625" style="2"/>
    <col min="6146" max="6146" width="61.7109375" style="2" customWidth="1"/>
    <col min="6147" max="6147" width="24.7109375" style="2" customWidth="1"/>
    <col min="6148" max="6148" width="12.7109375" style="2" customWidth="1"/>
    <col min="6149" max="6149" width="14.42578125" style="2" customWidth="1"/>
    <col min="6150" max="6150" width="10.5703125" style="2" customWidth="1"/>
    <col min="6151" max="6151" width="12.42578125" style="2" customWidth="1"/>
    <col min="6152" max="6152" width="19.140625" style="2" customWidth="1"/>
    <col min="6153" max="6401" width="9.140625" style="2"/>
    <col min="6402" max="6402" width="61.7109375" style="2" customWidth="1"/>
    <col min="6403" max="6403" width="24.7109375" style="2" customWidth="1"/>
    <col min="6404" max="6404" width="12.7109375" style="2" customWidth="1"/>
    <col min="6405" max="6405" width="14.42578125" style="2" customWidth="1"/>
    <col min="6406" max="6406" width="10.5703125" style="2" customWidth="1"/>
    <col min="6407" max="6407" width="12.42578125" style="2" customWidth="1"/>
    <col min="6408" max="6408" width="19.140625" style="2" customWidth="1"/>
    <col min="6409" max="6657" width="9.140625" style="2"/>
    <col min="6658" max="6658" width="61.7109375" style="2" customWidth="1"/>
    <col min="6659" max="6659" width="24.7109375" style="2" customWidth="1"/>
    <col min="6660" max="6660" width="12.7109375" style="2" customWidth="1"/>
    <col min="6661" max="6661" width="14.42578125" style="2" customWidth="1"/>
    <col min="6662" max="6662" width="10.5703125" style="2" customWidth="1"/>
    <col min="6663" max="6663" width="12.42578125" style="2" customWidth="1"/>
    <col min="6664" max="6664" width="19.140625" style="2" customWidth="1"/>
    <col min="6665" max="6913" width="9.140625" style="2"/>
    <col min="6914" max="6914" width="61.7109375" style="2" customWidth="1"/>
    <col min="6915" max="6915" width="24.7109375" style="2" customWidth="1"/>
    <col min="6916" max="6916" width="12.7109375" style="2" customWidth="1"/>
    <col min="6917" max="6917" width="14.42578125" style="2" customWidth="1"/>
    <col min="6918" max="6918" width="10.5703125" style="2" customWidth="1"/>
    <col min="6919" max="6919" width="12.42578125" style="2" customWidth="1"/>
    <col min="6920" max="6920" width="19.140625" style="2" customWidth="1"/>
    <col min="6921" max="7169" width="9.140625" style="2"/>
    <col min="7170" max="7170" width="61.7109375" style="2" customWidth="1"/>
    <col min="7171" max="7171" width="24.7109375" style="2" customWidth="1"/>
    <col min="7172" max="7172" width="12.7109375" style="2" customWidth="1"/>
    <col min="7173" max="7173" width="14.42578125" style="2" customWidth="1"/>
    <col min="7174" max="7174" width="10.5703125" style="2" customWidth="1"/>
    <col min="7175" max="7175" width="12.42578125" style="2" customWidth="1"/>
    <col min="7176" max="7176" width="19.140625" style="2" customWidth="1"/>
    <col min="7177" max="7425" width="9.140625" style="2"/>
    <col min="7426" max="7426" width="61.7109375" style="2" customWidth="1"/>
    <col min="7427" max="7427" width="24.7109375" style="2" customWidth="1"/>
    <col min="7428" max="7428" width="12.7109375" style="2" customWidth="1"/>
    <col min="7429" max="7429" width="14.42578125" style="2" customWidth="1"/>
    <col min="7430" max="7430" width="10.5703125" style="2" customWidth="1"/>
    <col min="7431" max="7431" width="12.42578125" style="2" customWidth="1"/>
    <col min="7432" max="7432" width="19.140625" style="2" customWidth="1"/>
    <col min="7433" max="7681" width="9.140625" style="2"/>
    <col min="7682" max="7682" width="61.7109375" style="2" customWidth="1"/>
    <col min="7683" max="7683" width="24.7109375" style="2" customWidth="1"/>
    <col min="7684" max="7684" width="12.7109375" style="2" customWidth="1"/>
    <col min="7685" max="7685" width="14.42578125" style="2" customWidth="1"/>
    <col min="7686" max="7686" width="10.5703125" style="2" customWidth="1"/>
    <col min="7687" max="7687" width="12.42578125" style="2" customWidth="1"/>
    <col min="7688" max="7688" width="19.140625" style="2" customWidth="1"/>
    <col min="7689" max="7937" width="9.140625" style="2"/>
    <col min="7938" max="7938" width="61.7109375" style="2" customWidth="1"/>
    <col min="7939" max="7939" width="24.7109375" style="2" customWidth="1"/>
    <col min="7940" max="7940" width="12.7109375" style="2" customWidth="1"/>
    <col min="7941" max="7941" width="14.42578125" style="2" customWidth="1"/>
    <col min="7942" max="7942" width="10.5703125" style="2" customWidth="1"/>
    <col min="7943" max="7943" width="12.42578125" style="2" customWidth="1"/>
    <col min="7944" max="7944" width="19.140625" style="2" customWidth="1"/>
    <col min="7945" max="8193" width="9.140625" style="2"/>
    <col min="8194" max="8194" width="61.7109375" style="2" customWidth="1"/>
    <col min="8195" max="8195" width="24.7109375" style="2" customWidth="1"/>
    <col min="8196" max="8196" width="12.7109375" style="2" customWidth="1"/>
    <col min="8197" max="8197" width="14.42578125" style="2" customWidth="1"/>
    <col min="8198" max="8198" width="10.5703125" style="2" customWidth="1"/>
    <col min="8199" max="8199" width="12.42578125" style="2" customWidth="1"/>
    <col min="8200" max="8200" width="19.140625" style="2" customWidth="1"/>
    <col min="8201" max="8449" width="9.140625" style="2"/>
    <col min="8450" max="8450" width="61.7109375" style="2" customWidth="1"/>
    <col min="8451" max="8451" width="24.7109375" style="2" customWidth="1"/>
    <col min="8452" max="8452" width="12.7109375" style="2" customWidth="1"/>
    <col min="8453" max="8453" width="14.42578125" style="2" customWidth="1"/>
    <col min="8454" max="8454" width="10.5703125" style="2" customWidth="1"/>
    <col min="8455" max="8455" width="12.42578125" style="2" customWidth="1"/>
    <col min="8456" max="8456" width="19.140625" style="2" customWidth="1"/>
    <col min="8457" max="8705" width="9.140625" style="2"/>
    <col min="8706" max="8706" width="61.7109375" style="2" customWidth="1"/>
    <col min="8707" max="8707" width="24.7109375" style="2" customWidth="1"/>
    <col min="8708" max="8708" width="12.7109375" style="2" customWidth="1"/>
    <col min="8709" max="8709" width="14.42578125" style="2" customWidth="1"/>
    <col min="8710" max="8710" width="10.5703125" style="2" customWidth="1"/>
    <col min="8711" max="8711" width="12.42578125" style="2" customWidth="1"/>
    <col min="8712" max="8712" width="19.140625" style="2" customWidth="1"/>
    <col min="8713" max="8961" width="9.140625" style="2"/>
    <col min="8962" max="8962" width="61.7109375" style="2" customWidth="1"/>
    <col min="8963" max="8963" width="24.7109375" style="2" customWidth="1"/>
    <col min="8964" max="8964" width="12.7109375" style="2" customWidth="1"/>
    <col min="8965" max="8965" width="14.42578125" style="2" customWidth="1"/>
    <col min="8966" max="8966" width="10.5703125" style="2" customWidth="1"/>
    <col min="8967" max="8967" width="12.42578125" style="2" customWidth="1"/>
    <col min="8968" max="8968" width="19.140625" style="2" customWidth="1"/>
    <col min="8969" max="9217" width="9.140625" style="2"/>
    <col min="9218" max="9218" width="61.7109375" style="2" customWidth="1"/>
    <col min="9219" max="9219" width="24.7109375" style="2" customWidth="1"/>
    <col min="9220" max="9220" width="12.7109375" style="2" customWidth="1"/>
    <col min="9221" max="9221" width="14.42578125" style="2" customWidth="1"/>
    <col min="9222" max="9222" width="10.5703125" style="2" customWidth="1"/>
    <col min="9223" max="9223" width="12.42578125" style="2" customWidth="1"/>
    <col min="9224" max="9224" width="19.140625" style="2" customWidth="1"/>
    <col min="9225" max="9473" width="9.140625" style="2"/>
    <col min="9474" max="9474" width="61.7109375" style="2" customWidth="1"/>
    <col min="9475" max="9475" width="24.7109375" style="2" customWidth="1"/>
    <col min="9476" max="9476" width="12.7109375" style="2" customWidth="1"/>
    <col min="9477" max="9477" width="14.42578125" style="2" customWidth="1"/>
    <col min="9478" max="9478" width="10.5703125" style="2" customWidth="1"/>
    <col min="9479" max="9479" width="12.42578125" style="2" customWidth="1"/>
    <col min="9480" max="9480" width="19.140625" style="2" customWidth="1"/>
    <col min="9481" max="9729" width="9.140625" style="2"/>
    <col min="9730" max="9730" width="61.7109375" style="2" customWidth="1"/>
    <col min="9731" max="9731" width="24.7109375" style="2" customWidth="1"/>
    <col min="9732" max="9732" width="12.7109375" style="2" customWidth="1"/>
    <col min="9733" max="9733" width="14.42578125" style="2" customWidth="1"/>
    <col min="9734" max="9734" width="10.5703125" style="2" customWidth="1"/>
    <col min="9735" max="9735" width="12.42578125" style="2" customWidth="1"/>
    <col min="9736" max="9736" width="19.140625" style="2" customWidth="1"/>
    <col min="9737" max="9985" width="9.140625" style="2"/>
    <col min="9986" max="9986" width="61.7109375" style="2" customWidth="1"/>
    <col min="9987" max="9987" width="24.7109375" style="2" customWidth="1"/>
    <col min="9988" max="9988" width="12.7109375" style="2" customWidth="1"/>
    <col min="9989" max="9989" width="14.42578125" style="2" customWidth="1"/>
    <col min="9990" max="9990" width="10.5703125" style="2" customWidth="1"/>
    <col min="9991" max="9991" width="12.42578125" style="2" customWidth="1"/>
    <col min="9992" max="9992" width="19.140625" style="2" customWidth="1"/>
    <col min="9993" max="10241" width="9.140625" style="2"/>
    <col min="10242" max="10242" width="61.7109375" style="2" customWidth="1"/>
    <col min="10243" max="10243" width="24.7109375" style="2" customWidth="1"/>
    <col min="10244" max="10244" width="12.7109375" style="2" customWidth="1"/>
    <col min="10245" max="10245" width="14.42578125" style="2" customWidth="1"/>
    <col min="10246" max="10246" width="10.5703125" style="2" customWidth="1"/>
    <col min="10247" max="10247" width="12.42578125" style="2" customWidth="1"/>
    <col min="10248" max="10248" width="19.140625" style="2" customWidth="1"/>
    <col min="10249" max="10497" width="9.140625" style="2"/>
    <col min="10498" max="10498" width="61.7109375" style="2" customWidth="1"/>
    <col min="10499" max="10499" width="24.7109375" style="2" customWidth="1"/>
    <col min="10500" max="10500" width="12.7109375" style="2" customWidth="1"/>
    <col min="10501" max="10501" width="14.42578125" style="2" customWidth="1"/>
    <col min="10502" max="10502" width="10.5703125" style="2" customWidth="1"/>
    <col min="10503" max="10503" width="12.42578125" style="2" customWidth="1"/>
    <col min="10504" max="10504" width="19.140625" style="2" customWidth="1"/>
    <col min="10505" max="10753" width="9.140625" style="2"/>
    <col min="10754" max="10754" width="61.7109375" style="2" customWidth="1"/>
    <col min="10755" max="10755" width="24.7109375" style="2" customWidth="1"/>
    <col min="10756" max="10756" width="12.7109375" style="2" customWidth="1"/>
    <col min="10757" max="10757" width="14.42578125" style="2" customWidth="1"/>
    <col min="10758" max="10758" width="10.5703125" style="2" customWidth="1"/>
    <col min="10759" max="10759" width="12.42578125" style="2" customWidth="1"/>
    <col min="10760" max="10760" width="19.140625" style="2" customWidth="1"/>
    <col min="10761" max="11009" width="9.140625" style="2"/>
    <col min="11010" max="11010" width="61.7109375" style="2" customWidth="1"/>
    <col min="11011" max="11011" width="24.7109375" style="2" customWidth="1"/>
    <col min="11012" max="11012" width="12.7109375" style="2" customWidth="1"/>
    <col min="11013" max="11013" width="14.42578125" style="2" customWidth="1"/>
    <col min="11014" max="11014" width="10.5703125" style="2" customWidth="1"/>
    <col min="11015" max="11015" width="12.42578125" style="2" customWidth="1"/>
    <col min="11016" max="11016" width="19.140625" style="2" customWidth="1"/>
    <col min="11017" max="11265" width="9.140625" style="2"/>
    <col min="11266" max="11266" width="61.7109375" style="2" customWidth="1"/>
    <col min="11267" max="11267" width="24.7109375" style="2" customWidth="1"/>
    <col min="11268" max="11268" width="12.7109375" style="2" customWidth="1"/>
    <col min="11269" max="11269" width="14.42578125" style="2" customWidth="1"/>
    <col min="11270" max="11270" width="10.5703125" style="2" customWidth="1"/>
    <col min="11271" max="11271" width="12.42578125" style="2" customWidth="1"/>
    <col min="11272" max="11272" width="19.140625" style="2" customWidth="1"/>
    <col min="11273" max="11521" width="9.140625" style="2"/>
    <col min="11522" max="11522" width="61.7109375" style="2" customWidth="1"/>
    <col min="11523" max="11523" width="24.7109375" style="2" customWidth="1"/>
    <col min="11524" max="11524" width="12.7109375" style="2" customWidth="1"/>
    <col min="11525" max="11525" width="14.42578125" style="2" customWidth="1"/>
    <col min="11526" max="11526" width="10.5703125" style="2" customWidth="1"/>
    <col min="11527" max="11527" width="12.42578125" style="2" customWidth="1"/>
    <col min="11528" max="11528" width="19.140625" style="2" customWidth="1"/>
    <col min="11529" max="11777" width="9.140625" style="2"/>
    <col min="11778" max="11778" width="61.7109375" style="2" customWidth="1"/>
    <col min="11779" max="11779" width="24.7109375" style="2" customWidth="1"/>
    <col min="11780" max="11780" width="12.7109375" style="2" customWidth="1"/>
    <col min="11781" max="11781" width="14.42578125" style="2" customWidth="1"/>
    <col min="11782" max="11782" width="10.5703125" style="2" customWidth="1"/>
    <col min="11783" max="11783" width="12.42578125" style="2" customWidth="1"/>
    <col min="11784" max="11784" width="19.140625" style="2" customWidth="1"/>
    <col min="11785" max="12033" width="9.140625" style="2"/>
    <col min="12034" max="12034" width="61.7109375" style="2" customWidth="1"/>
    <col min="12035" max="12035" width="24.7109375" style="2" customWidth="1"/>
    <col min="12036" max="12036" width="12.7109375" style="2" customWidth="1"/>
    <col min="12037" max="12037" width="14.42578125" style="2" customWidth="1"/>
    <col min="12038" max="12038" width="10.5703125" style="2" customWidth="1"/>
    <col min="12039" max="12039" width="12.42578125" style="2" customWidth="1"/>
    <col min="12040" max="12040" width="19.140625" style="2" customWidth="1"/>
    <col min="12041" max="12289" width="9.140625" style="2"/>
    <col min="12290" max="12290" width="61.7109375" style="2" customWidth="1"/>
    <col min="12291" max="12291" width="24.7109375" style="2" customWidth="1"/>
    <col min="12292" max="12292" width="12.7109375" style="2" customWidth="1"/>
    <col min="12293" max="12293" width="14.42578125" style="2" customWidth="1"/>
    <col min="12294" max="12294" width="10.5703125" style="2" customWidth="1"/>
    <col min="12295" max="12295" width="12.42578125" style="2" customWidth="1"/>
    <col min="12296" max="12296" width="19.140625" style="2" customWidth="1"/>
    <col min="12297" max="12545" width="9.140625" style="2"/>
    <col min="12546" max="12546" width="61.7109375" style="2" customWidth="1"/>
    <col min="12547" max="12547" width="24.7109375" style="2" customWidth="1"/>
    <col min="12548" max="12548" width="12.7109375" style="2" customWidth="1"/>
    <col min="12549" max="12549" width="14.42578125" style="2" customWidth="1"/>
    <col min="12550" max="12550" width="10.5703125" style="2" customWidth="1"/>
    <col min="12551" max="12551" width="12.42578125" style="2" customWidth="1"/>
    <col min="12552" max="12552" width="19.140625" style="2" customWidth="1"/>
    <col min="12553" max="12801" width="9.140625" style="2"/>
    <col min="12802" max="12802" width="61.7109375" style="2" customWidth="1"/>
    <col min="12803" max="12803" width="24.7109375" style="2" customWidth="1"/>
    <col min="12804" max="12804" width="12.7109375" style="2" customWidth="1"/>
    <col min="12805" max="12805" width="14.42578125" style="2" customWidth="1"/>
    <col min="12806" max="12806" width="10.5703125" style="2" customWidth="1"/>
    <col min="12807" max="12807" width="12.42578125" style="2" customWidth="1"/>
    <col min="12808" max="12808" width="19.140625" style="2" customWidth="1"/>
    <col min="12809" max="13057" width="9.140625" style="2"/>
    <col min="13058" max="13058" width="61.7109375" style="2" customWidth="1"/>
    <col min="13059" max="13059" width="24.7109375" style="2" customWidth="1"/>
    <col min="13060" max="13060" width="12.7109375" style="2" customWidth="1"/>
    <col min="13061" max="13061" width="14.42578125" style="2" customWidth="1"/>
    <col min="13062" max="13062" width="10.5703125" style="2" customWidth="1"/>
    <col min="13063" max="13063" width="12.42578125" style="2" customWidth="1"/>
    <col min="13064" max="13064" width="19.140625" style="2" customWidth="1"/>
    <col min="13065" max="13313" width="9.140625" style="2"/>
    <col min="13314" max="13314" width="61.7109375" style="2" customWidth="1"/>
    <col min="13315" max="13315" width="24.7109375" style="2" customWidth="1"/>
    <col min="13316" max="13316" width="12.7109375" style="2" customWidth="1"/>
    <col min="13317" max="13317" width="14.42578125" style="2" customWidth="1"/>
    <col min="13318" max="13318" width="10.5703125" style="2" customWidth="1"/>
    <col min="13319" max="13319" width="12.42578125" style="2" customWidth="1"/>
    <col min="13320" max="13320" width="19.140625" style="2" customWidth="1"/>
    <col min="13321" max="13569" width="9.140625" style="2"/>
    <col min="13570" max="13570" width="61.7109375" style="2" customWidth="1"/>
    <col min="13571" max="13571" width="24.7109375" style="2" customWidth="1"/>
    <col min="13572" max="13572" width="12.7109375" style="2" customWidth="1"/>
    <col min="13573" max="13573" width="14.42578125" style="2" customWidth="1"/>
    <col min="13574" max="13574" width="10.5703125" style="2" customWidth="1"/>
    <col min="13575" max="13575" width="12.42578125" style="2" customWidth="1"/>
    <col min="13576" max="13576" width="19.140625" style="2" customWidth="1"/>
    <col min="13577" max="13825" width="9.140625" style="2"/>
    <col min="13826" max="13826" width="61.7109375" style="2" customWidth="1"/>
    <col min="13827" max="13827" width="24.7109375" style="2" customWidth="1"/>
    <col min="13828" max="13828" width="12.7109375" style="2" customWidth="1"/>
    <col min="13829" max="13829" width="14.42578125" style="2" customWidth="1"/>
    <col min="13830" max="13830" width="10.5703125" style="2" customWidth="1"/>
    <col min="13831" max="13831" width="12.42578125" style="2" customWidth="1"/>
    <col min="13832" max="13832" width="19.140625" style="2" customWidth="1"/>
    <col min="13833" max="14081" width="9.140625" style="2"/>
    <col min="14082" max="14082" width="61.7109375" style="2" customWidth="1"/>
    <col min="14083" max="14083" width="24.7109375" style="2" customWidth="1"/>
    <col min="14084" max="14084" width="12.7109375" style="2" customWidth="1"/>
    <col min="14085" max="14085" width="14.42578125" style="2" customWidth="1"/>
    <col min="14086" max="14086" width="10.5703125" style="2" customWidth="1"/>
    <col min="14087" max="14087" width="12.42578125" style="2" customWidth="1"/>
    <col min="14088" max="14088" width="19.140625" style="2" customWidth="1"/>
    <col min="14089" max="14337" width="9.140625" style="2"/>
    <col min="14338" max="14338" width="61.7109375" style="2" customWidth="1"/>
    <col min="14339" max="14339" width="24.7109375" style="2" customWidth="1"/>
    <col min="14340" max="14340" width="12.7109375" style="2" customWidth="1"/>
    <col min="14341" max="14341" width="14.42578125" style="2" customWidth="1"/>
    <col min="14342" max="14342" width="10.5703125" style="2" customWidth="1"/>
    <col min="14343" max="14343" width="12.42578125" style="2" customWidth="1"/>
    <col min="14344" max="14344" width="19.140625" style="2" customWidth="1"/>
    <col min="14345" max="14593" width="9.140625" style="2"/>
    <col min="14594" max="14594" width="61.7109375" style="2" customWidth="1"/>
    <col min="14595" max="14595" width="24.7109375" style="2" customWidth="1"/>
    <col min="14596" max="14596" width="12.7109375" style="2" customWidth="1"/>
    <col min="14597" max="14597" width="14.42578125" style="2" customWidth="1"/>
    <col min="14598" max="14598" width="10.5703125" style="2" customWidth="1"/>
    <col min="14599" max="14599" width="12.42578125" style="2" customWidth="1"/>
    <col min="14600" max="14600" width="19.140625" style="2" customWidth="1"/>
    <col min="14601" max="14849" width="9.140625" style="2"/>
    <col min="14850" max="14850" width="61.7109375" style="2" customWidth="1"/>
    <col min="14851" max="14851" width="24.7109375" style="2" customWidth="1"/>
    <col min="14852" max="14852" width="12.7109375" style="2" customWidth="1"/>
    <col min="14853" max="14853" width="14.42578125" style="2" customWidth="1"/>
    <col min="14854" max="14854" width="10.5703125" style="2" customWidth="1"/>
    <col min="14855" max="14855" width="12.42578125" style="2" customWidth="1"/>
    <col min="14856" max="14856" width="19.140625" style="2" customWidth="1"/>
    <col min="14857" max="15105" width="9.140625" style="2"/>
    <col min="15106" max="15106" width="61.7109375" style="2" customWidth="1"/>
    <col min="15107" max="15107" width="24.7109375" style="2" customWidth="1"/>
    <col min="15108" max="15108" width="12.7109375" style="2" customWidth="1"/>
    <col min="15109" max="15109" width="14.42578125" style="2" customWidth="1"/>
    <col min="15110" max="15110" width="10.5703125" style="2" customWidth="1"/>
    <col min="15111" max="15111" width="12.42578125" style="2" customWidth="1"/>
    <col min="15112" max="15112" width="19.140625" style="2" customWidth="1"/>
    <col min="15113" max="15361" width="9.140625" style="2"/>
    <col min="15362" max="15362" width="61.7109375" style="2" customWidth="1"/>
    <col min="15363" max="15363" width="24.7109375" style="2" customWidth="1"/>
    <col min="15364" max="15364" width="12.7109375" style="2" customWidth="1"/>
    <col min="15365" max="15365" width="14.42578125" style="2" customWidth="1"/>
    <col min="15366" max="15366" width="10.5703125" style="2" customWidth="1"/>
    <col min="15367" max="15367" width="12.42578125" style="2" customWidth="1"/>
    <col min="15368" max="15368" width="19.140625" style="2" customWidth="1"/>
    <col min="15369" max="15617" width="9.140625" style="2"/>
    <col min="15618" max="15618" width="61.7109375" style="2" customWidth="1"/>
    <col min="15619" max="15619" width="24.7109375" style="2" customWidth="1"/>
    <col min="15620" max="15620" width="12.7109375" style="2" customWidth="1"/>
    <col min="15621" max="15621" width="14.42578125" style="2" customWidth="1"/>
    <col min="15622" max="15622" width="10.5703125" style="2" customWidth="1"/>
    <col min="15623" max="15623" width="12.42578125" style="2" customWidth="1"/>
    <col min="15624" max="15624" width="19.140625" style="2" customWidth="1"/>
    <col min="15625" max="15873" width="9.140625" style="2"/>
    <col min="15874" max="15874" width="61.7109375" style="2" customWidth="1"/>
    <col min="15875" max="15875" width="24.7109375" style="2" customWidth="1"/>
    <col min="15876" max="15876" width="12.7109375" style="2" customWidth="1"/>
    <col min="15877" max="15877" width="14.42578125" style="2" customWidth="1"/>
    <col min="15878" max="15878" width="10.5703125" style="2" customWidth="1"/>
    <col min="15879" max="15879" width="12.42578125" style="2" customWidth="1"/>
    <col min="15880" max="15880" width="19.140625" style="2" customWidth="1"/>
    <col min="15881" max="16129" width="9.140625" style="2"/>
    <col min="16130" max="16130" width="61.7109375" style="2" customWidth="1"/>
    <col min="16131" max="16131" width="24.7109375" style="2" customWidth="1"/>
    <col min="16132" max="16132" width="12.7109375" style="2" customWidth="1"/>
    <col min="16133" max="16133" width="14.42578125" style="2" customWidth="1"/>
    <col min="16134" max="16134" width="10.5703125" style="2" customWidth="1"/>
    <col min="16135" max="16135" width="12.42578125" style="2" customWidth="1"/>
    <col min="16136" max="16136" width="19.140625" style="2" customWidth="1"/>
    <col min="16137" max="16384" width="9.140625" style="2"/>
  </cols>
  <sheetData>
    <row r="1" spans="1:9" ht="15.75">
      <c r="A1" s="255"/>
      <c r="B1" s="255"/>
      <c r="C1" s="255"/>
      <c r="D1" s="255"/>
      <c r="E1" s="255"/>
      <c r="F1" s="256"/>
      <c r="G1" s="257"/>
      <c r="H1" s="774" t="s">
        <v>427</v>
      </c>
    </row>
    <row r="2" spans="1:9">
      <c r="A2" s="1197" t="s">
        <v>777</v>
      </c>
      <c r="B2" s="1197"/>
      <c r="C2" s="1197"/>
      <c r="D2" s="1197"/>
      <c r="E2" s="1197"/>
      <c r="F2" s="1197"/>
      <c r="G2" s="1197"/>
      <c r="H2" s="1197"/>
    </row>
    <row r="3" spans="1:9">
      <c r="A3" s="1198" t="s">
        <v>1028</v>
      </c>
      <c r="B3" s="1198"/>
      <c r="C3" s="1198"/>
      <c r="D3" s="1198"/>
      <c r="E3" s="1198"/>
      <c r="F3" s="1198"/>
      <c r="G3" s="1198"/>
      <c r="H3" s="1198"/>
    </row>
    <row r="4" spans="1:9" ht="17.25" customHeight="1">
      <c r="A4" s="1199" t="s">
        <v>326</v>
      </c>
      <c r="B4" s="1199"/>
      <c r="C4" s="1199"/>
      <c r="D4" s="1199"/>
      <c r="E4" s="1199"/>
      <c r="F4" s="1199"/>
      <c r="G4" s="1199"/>
      <c r="H4" s="1199"/>
      <c r="I4" s="57"/>
    </row>
    <row r="5" spans="1:9" ht="12.75" customHeight="1">
      <c r="A5" s="259"/>
      <c r="B5" s="259"/>
      <c r="C5" s="259"/>
      <c r="D5" s="260"/>
      <c r="E5" s="259"/>
      <c r="F5" s="259"/>
      <c r="G5" s="259"/>
      <c r="H5" s="775"/>
    </row>
    <row r="6" spans="1:9" ht="15" customHeight="1">
      <c r="A6" s="228" t="s">
        <v>687</v>
      </c>
      <c r="B6" s="228"/>
      <c r="C6" s="228"/>
      <c r="D6" s="228"/>
      <c r="E6" s="228"/>
      <c r="F6" s="240"/>
      <c r="G6" s="240"/>
      <c r="H6" s="775"/>
    </row>
    <row r="7" spans="1:9" ht="19.5" customHeight="1">
      <c r="A7" s="240" t="s">
        <v>651</v>
      </c>
      <c r="B7" s="261"/>
      <c r="C7" s="261"/>
      <c r="D7" s="262"/>
      <c r="E7" s="259"/>
      <c r="F7" s="259"/>
      <c r="G7" s="259"/>
      <c r="H7" s="776"/>
    </row>
    <row r="8" spans="1:9" ht="15.75">
      <c r="A8" s="259"/>
      <c r="B8" s="259"/>
      <c r="C8" s="259"/>
      <c r="D8" s="264"/>
      <c r="E8" s="259"/>
      <c r="F8" s="259"/>
      <c r="G8" s="259"/>
      <c r="H8" s="775"/>
    </row>
    <row r="9" spans="1:9" ht="82.5" customHeight="1">
      <c r="A9" s="265" t="s">
        <v>421</v>
      </c>
      <c r="B9" s="55" t="s">
        <v>55</v>
      </c>
      <c r="C9" s="55" t="s">
        <v>325</v>
      </c>
      <c r="D9" s="55" t="s">
        <v>53</v>
      </c>
      <c r="E9" s="55" t="s">
        <v>54</v>
      </c>
      <c r="F9" s="55" t="s">
        <v>51</v>
      </c>
      <c r="G9" s="55" t="s">
        <v>52</v>
      </c>
      <c r="H9" s="777" t="s">
        <v>616</v>
      </c>
      <c r="I9" s="54"/>
    </row>
    <row r="10" spans="1:9" s="627" customFormat="1" ht="15.75">
      <c r="A10" s="1200" t="s">
        <v>778</v>
      </c>
      <c r="B10" s="1201"/>
      <c r="C10" s="624"/>
      <c r="D10" s="507"/>
      <c r="E10" s="625"/>
      <c r="F10" s="625"/>
      <c r="G10" s="625"/>
      <c r="H10" s="778"/>
      <c r="I10" s="626"/>
    </row>
    <row r="11" spans="1:9" ht="39">
      <c r="A11" s="551" t="s">
        <v>1037</v>
      </c>
      <c r="B11" s="986" t="s">
        <v>1038</v>
      </c>
      <c r="C11" s="983" t="s">
        <v>1036</v>
      </c>
      <c r="D11" s="984">
        <v>603</v>
      </c>
      <c r="E11" s="985">
        <v>3</v>
      </c>
      <c r="F11" s="985">
        <v>1404</v>
      </c>
      <c r="G11" s="985">
        <v>22</v>
      </c>
      <c r="H11" s="987">
        <v>20622.240000000002</v>
      </c>
    </row>
    <row r="12" spans="1:9" ht="12.75" customHeight="1">
      <c r="A12" s="270"/>
      <c r="B12" s="506"/>
      <c r="C12" s="506"/>
      <c r="D12" s="507"/>
      <c r="E12" s="508"/>
      <c r="F12" s="508"/>
      <c r="G12" s="508"/>
      <c r="H12" s="987"/>
    </row>
    <row r="13" spans="1:9" ht="16.5" thickBot="1">
      <c r="A13" s="271" t="s">
        <v>26</v>
      </c>
      <c r="B13" s="506"/>
      <c r="C13" s="506"/>
      <c r="D13" s="507"/>
      <c r="E13" s="508"/>
      <c r="F13" s="508"/>
      <c r="G13" s="508"/>
      <c r="H13" s="988">
        <v>20622.240000000002</v>
      </c>
    </row>
    <row r="14" spans="1:9" ht="10.5" customHeight="1" thickTop="1">
      <c r="A14" s="271"/>
      <c r="B14" s="508"/>
      <c r="C14" s="506"/>
      <c r="D14" s="507"/>
      <c r="E14" s="508"/>
      <c r="F14" s="508"/>
      <c r="G14" s="508"/>
      <c r="H14" s="780"/>
    </row>
    <row r="15" spans="1:9" s="627" customFormat="1" ht="47.25">
      <c r="A15" s="628" t="s">
        <v>779</v>
      </c>
      <c r="B15" s="625"/>
      <c r="C15" s="624"/>
      <c r="D15" s="507"/>
      <c r="E15" s="625"/>
      <c r="F15" s="625"/>
      <c r="G15" s="625"/>
      <c r="H15" s="781"/>
    </row>
    <row r="16" spans="1:9" s="792" customFormat="1">
      <c r="A16" s="793"/>
      <c r="B16" s="794"/>
      <c r="C16" s="789"/>
      <c r="D16" s="789"/>
      <c r="E16" s="790"/>
      <c r="F16" s="790"/>
      <c r="G16" s="789"/>
      <c r="H16" s="791"/>
    </row>
    <row r="17" spans="1:32" ht="15.75">
      <c r="A17" s="551"/>
      <c r="B17" s="795"/>
      <c r="C17" s="554"/>
      <c r="D17" s="552"/>
      <c r="E17" s="553"/>
      <c r="F17" s="553"/>
      <c r="G17" s="552"/>
      <c r="H17" s="434"/>
    </row>
    <row r="18" spans="1:32" ht="16.5" thickBot="1">
      <c r="A18" s="271" t="s">
        <v>26</v>
      </c>
      <c r="B18" s="508"/>
      <c r="C18" s="508"/>
      <c r="D18" s="507"/>
      <c r="E18" s="508"/>
      <c r="F18" s="508"/>
      <c r="G18" s="508"/>
      <c r="H18" s="782"/>
    </row>
    <row r="19" spans="1:32" ht="12" customHeight="1" thickTop="1">
      <c r="A19" s="276"/>
      <c r="B19" s="508"/>
      <c r="C19" s="508"/>
      <c r="D19" s="507"/>
      <c r="E19" s="508"/>
      <c r="F19" s="508"/>
      <c r="G19" s="508"/>
      <c r="H19" s="783"/>
    </row>
    <row r="20" spans="1:32" ht="15.75">
      <c r="A20" s="266" t="s">
        <v>617</v>
      </c>
      <c r="B20" s="508"/>
      <c r="C20" s="508"/>
      <c r="D20" s="507"/>
      <c r="E20" s="508"/>
      <c r="F20" s="508"/>
      <c r="G20" s="508"/>
      <c r="H20" s="783"/>
    </row>
    <row r="21" spans="1:32" ht="9" customHeight="1">
      <c r="A21" s="266"/>
      <c r="B21" s="508"/>
      <c r="C21" s="508"/>
      <c r="D21" s="507"/>
      <c r="E21" s="508"/>
      <c r="F21" s="508"/>
      <c r="G21" s="508"/>
      <c r="H21" s="783"/>
    </row>
    <row r="22" spans="1:32" ht="15.75">
      <c r="A22" s="551"/>
      <c r="B22" s="796"/>
      <c r="C22" s="554"/>
      <c r="D22" s="552"/>
      <c r="E22" s="553"/>
      <c r="F22" s="553"/>
      <c r="G22" s="552"/>
      <c r="H22" s="784"/>
    </row>
    <row r="23" spans="1:32" ht="10.5" customHeight="1">
      <c r="A23" s="270" t="s">
        <v>321</v>
      </c>
      <c r="B23" s="508"/>
      <c r="C23" s="508"/>
      <c r="D23" s="508"/>
      <c r="E23" s="508"/>
      <c r="F23" s="508"/>
      <c r="G23" s="508"/>
      <c r="H23" s="779"/>
    </row>
    <row r="24" spans="1:32" ht="16.5" thickBot="1">
      <c r="A24" s="271" t="s">
        <v>26</v>
      </c>
      <c r="B24" s="508"/>
      <c r="C24" s="508"/>
      <c r="D24" s="508"/>
      <c r="E24" s="508"/>
      <c r="F24" s="508"/>
      <c r="G24" s="508"/>
      <c r="H24" s="782"/>
    </row>
    <row r="25" spans="1:32" ht="9" customHeight="1" thickTop="1">
      <c r="A25" s="271"/>
      <c r="B25" s="508"/>
      <c r="C25" s="508"/>
      <c r="D25" s="508"/>
      <c r="E25" s="508"/>
      <c r="F25" s="508"/>
      <c r="G25" s="508"/>
      <c r="H25" s="780"/>
    </row>
    <row r="26" spans="1:32" ht="13.5" customHeight="1">
      <c r="A26" s="278" t="s">
        <v>709</v>
      </c>
      <c r="B26" s="509"/>
      <c r="C26" s="509"/>
      <c r="D26" s="509"/>
      <c r="E26" s="510"/>
      <c r="F26" s="509"/>
      <c r="G26" s="509"/>
      <c r="H26" s="785">
        <f>H13+H18+H24</f>
        <v>20622.240000000002</v>
      </c>
    </row>
    <row r="27" spans="1:32" ht="15.75">
      <c r="A27" s="257"/>
      <c r="B27" s="255"/>
      <c r="C27" s="255"/>
      <c r="D27" s="257"/>
      <c r="E27" s="257"/>
      <c r="F27" s="257"/>
      <c r="G27" s="257"/>
      <c r="H27" s="98"/>
    </row>
    <row r="28" spans="1:32" ht="1.5" customHeight="1">
      <c r="A28" s="255"/>
      <c r="B28" s="255"/>
      <c r="C28" s="255"/>
      <c r="D28" s="257"/>
      <c r="E28" s="257"/>
      <c r="F28" s="257"/>
      <c r="G28" s="257"/>
      <c r="H28" s="98"/>
    </row>
    <row r="29" spans="1:32" customFormat="1" ht="12" customHeight="1">
      <c r="A29" s="517" t="s">
        <v>324</v>
      </c>
      <c r="B29" s="282"/>
      <c r="C29" s="282"/>
      <c r="D29" s="1128" t="s">
        <v>284</v>
      </c>
      <c r="E29" s="1128"/>
      <c r="F29" s="1128"/>
      <c r="G29" s="1128"/>
      <c r="H29" s="1128"/>
      <c r="J29" s="16"/>
      <c r="K29" s="2"/>
      <c r="L29" s="16"/>
      <c r="M29" s="56"/>
      <c r="N29" s="16"/>
      <c r="O29" s="16"/>
      <c r="P29" s="16"/>
      <c r="Q29" s="16"/>
      <c r="R29" s="16"/>
      <c r="S29" s="16"/>
      <c r="T29" s="16"/>
      <c r="U29" s="16"/>
      <c r="V29" s="16"/>
      <c r="W29" s="16"/>
      <c r="X29" s="16"/>
      <c r="Y29" s="16"/>
      <c r="Z29" s="16"/>
      <c r="AA29" s="16"/>
      <c r="AB29" s="16"/>
      <c r="AC29" s="16"/>
      <c r="AD29" s="16"/>
      <c r="AE29" s="16"/>
      <c r="AF29" s="16"/>
    </row>
    <row r="30" spans="1:32" customFormat="1" ht="15.75">
      <c r="A30" s="511" t="s">
        <v>61</v>
      </c>
      <c r="B30" s="95" t="s">
        <v>0</v>
      </c>
      <c r="C30" s="95"/>
      <c r="D30" s="95"/>
      <c r="E30" s="1196" t="s">
        <v>424</v>
      </c>
      <c r="F30" s="1196"/>
      <c r="G30" s="1196"/>
      <c r="H30" s="1196"/>
      <c r="J30" s="16"/>
      <c r="K30" s="2"/>
      <c r="L30" s="16"/>
      <c r="M30" s="18"/>
      <c r="N30" s="16"/>
      <c r="O30" s="16"/>
      <c r="P30" s="16"/>
      <c r="Q30" s="16"/>
      <c r="R30" s="16"/>
      <c r="S30" s="16"/>
      <c r="T30" s="16"/>
      <c r="U30" s="16"/>
      <c r="V30" s="16"/>
      <c r="W30" s="16"/>
      <c r="X30" s="16"/>
      <c r="Y30" s="16"/>
      <c r="Z30" s="16"/>
      <c r="AA30" s="16"/>
      <c r="AB30" s="16"/>
      <c r="AC30" s="16"/>
      <c r="AD30" s="16"/>
      <c r="AE30" s="16"/>
      <c r="AF30" s="16"/>
    </row>
    <row r="31" spans="1:32" customFormat="1" ht="15.75">
      <c r="A31" s="95"/>
      <c r="B31" s="95"/>
      <c r="C31" s="95"/>
      <c r="D31" s="95"/>
      <c r="E31" s="95"/>
      <c r="F31" s="243"/>
      <c r="G31" s="98"/>
      <c r="H31" s="786"/>
      <c r="J31" s="16"/>
      <c r="K31" s="2"/>
      <c r="L31" s="16"/>
      <c r="M31" s="18"/>
      <c r="N31" s="16"/>
      <c r="O31" s="16"/>
      <c r="P31" s="16"/>
      <c r="Q31" s="16"/>
      <c r="R31" s="16"/>
      <c r="S31" s="16"/>
      <c r="T31" s="16"/>
      <c r="U31" s="16"/>
      <c r="V31" s="16"/>
      <c r="W31" s="16"/>
      <c r="X31" s="16"/>
      <c r="Y31" s="16"/>
      <c r="Z31" s="16"/>
      <c r="AA31" s="16"/>
      <c r="AB31" s="16"/>
      <c r="AC31" s="16"/>
      <c r="AD31" s="16"/>
      <c r="AE31" s="16"/>
      <c r="AF31" s="16"/>
    </row>
    <row r="32" spans="1:32" ht="16.5" customHeight="1">
      <c r="A32" s="283"/>
      <c r="B32" s="283"/>
      <c r="C32" s="283"/>
      <c r="D32" s="257"/>
      <c r="E32" s="283"/>
      <c r="F32" s="283"/>
      <c r="G32" s="283"/>
      <c r="H32" s="787"/>
    </row>
    <row r="35" spans="2:2" ht="19.5">
      <c r="B35" s="514"/>
    </row>
  </sheetData>
  <mergeCells count="6">
    <mergeCell ref="E30:H30"/>
    <mergeCell ref="A2:H2"/>
    <mergeCell ref="A3:H3"/>
    <mergeCell ref="A4:H4"/>
    <mergeCell ref="D29:H29"/>
    <mergeCell ref="A10:B10"/>
  </mergeCells>
  <printOptions horizontalCentered="1" verticalCentered="1"/>
  <pageMargins left="0.25" right="0.25" top="1" bottom="0.25" header="0.3" footer="0.3"/>
  <pageSetup paperSize="9" scale="85" firstPageNumber="55" orientation="landscape" useFirstPageNumber="1"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35"/>
  <sheetViews>
    <sheetView workbookViewId="0">
      <selection sqref="A1:L40"/>
    </sheetView>
  </sheetViews>
  <sheetFormatPr defaultRowHeight="15"/>
  <cols>
    <col min="1" max="1" width="4" style="4" customWidth="1"/>
    <col min="2" max="2" width="7.7109375" style="4" customWidth="1"/>
    <col min="3" max="3" width="16.85546875" style="4" customWidth="1"/>
    <col min="4" max="4" width="7.42578125" style="4" customWidth="1"/>
    <col min="5" max="5" width="13.5703125" style="4" customWidth="1"/>
    <col min="6" max="6" width="17.28515625" style="4" customWidth="1"/>
    <col min="7" max="7" width="36.28515625" style="4" customWidth="1"/>
    <col min="8" max="8" width="21.140625" style="4" customWidth="1"/>
    <col min="9" max="9" width="1.85546875" style="4" customWidth="1"/>
    <col min="10" max="10" width="15.140625" style="4" customWidth="1"/>
    <col min="11" max="11" width="13.7109375" style="4" customWidth="1"/>
    <col min="12" max="12" width="19" style="4" customWidth="1"/>
    <col min="13" max="13" width="7.140625" style="4" customWidth="1"/>
    <col min="14" max="256" width="9.140625" style="4"/>
    <col min="257" max="257" width="5" style="4" customWidth="1"/>
    <col min="258" max="258" width="13" style="4" customWidth="1"/>
    <col min="259" max="259" width="16.85546875" style="4" customWidth="1"/>
    <col min="260" max="260" width="7.42578125" style="4" customWidth="1"/>
    <col min="261" max="261" width="14.42578125" style="4" customWidth="1"/>
    <col min="262" max="262" width="20.28515625" style="4" customWidth="1"/>
    <col min="263" max="263" width="40.140625" style="4" customWidth="1"/>
    <col min="264" max="264" width="21.140625" style="4" customWidth="1"/>
    <col min="265" max="265" width="2.7109375" style="4" customWidth="1"/>
    <col min="266" max="266" width="15.140625" style="4" customWidth="1"/>
    <col min="267" max="267" width="14.42578125" style="4" customWidth="1"/>
    <col min="268" max="268" width="19" style="4" customWidth="1"/>
    <col min="269" max="512" width="9.140625" style="4"/>
    <col min="513" max="513" width="5" style="4" customWidth="1"/>
    <col min="514" max="514" width="13" style="4" customWidth="1"/>
    <col min="515" max="515" width="16.85546875" style="4" customWidth="1"/>
    <col min="516" max="516" width="7.42578125" style="4" customWidth="1"/>
    <col min="517" max="517" width="14.42578125" style="4" customWidth="1"/>
    <col min="518" max="518" width="20.28515625" style="4" customWidth="1"/>
    <col min="519" max="519" width="40.140625" style="4" customWidth="1"/>
    <col min="520" max="520" width="21.140625" style="4" customWidth="1"/>
    <col min="521" max="521" width="2.7109375" style="4" customWidth="1"/>
    <col min="522" max="522" width="15.140625" style="4" customWidth="1"/>
    <col min="523" max="523" width="14.42578125" style="4" customWidth="1"/>
    <col min="524" max="524" width="19" style="4" customWidth="1"/>
    <col min="525" max="768" width="9.140625" style="4"/>
    <col min="769" max="769" width="5" style="4" customWidth="1"/>
    <col min="770" max="770" width="13" style="4" customWidth="1"/>
    <col min="771" max="771" width="16.85546875" style="4" customWidth="1"/>
    <col min="772" max="772" width="7.42578125" style="4" customWidth="1"/>
    <col min="773" max="773" width="14.42578125" style="4" customWidth="1"/>
    <col min="774" max="774" width="20.28515625" style="4" customWidth="1"/>
    <col min="775" max="775" width="40.140625" style="4" customWidth="1"/>
    <col min="776" max="776" width="21.140625" style="4" customWidth="1"/>
    <col min="777" max="777" width="2.7109375" style="4" customWidth="1"/>
    <col min="778" max="778" width="15.140625" style="4" customWidth="1"/>
    <col min="779" max="779" width="14.42578125" style="4" customWidth="1"/>
    <col min="780" max="780" width="19" style="4" customWidth="1"/>
    <col min="781" max="1024" width="9.140625" style="4"/>
    <col min="1025" max="1025" width="5" style="4" customWidth="1"/>
    <col min="1026" max="1026" width="13" style="4" customWidth="1"/>
    <col min="1027" max="1027" width="16.85546875" style="4" customWidth="1"/>
    <col min="1028" max="1028" width="7.42578125" style="4" customWidth="1"/>
    <col min="1029" max="1029" width="14.42578125" style="4" customWidth="1"/>
    <col min="1030" max="1030" width="20.28515625" style="4" customWidth="1"/>
    <col min="1031" max="1031" width="40.140625" style="4" customWidth="1"/>
    <col min="1032" max="1032" width="21.140625" style="4" customWidth="1"/>
    <col min="1033" max="1033" width="2.7109375" style="4" customWidth="1"/>
    <col min="1034" max="1034" width="15.140625" style="4" customWidth="1"/>
    <col min="1035" max="1035" width="14.42578125" style="4" customWidth="1"/>
    <col min="1036" max="1036" width="19" style="4" customWidth="1"/>
    <col min="1037" max="1280" width="9.140625" style="4"/>
    <col min="1281" max="1281" width="5" style="4" customWidth="1"/>
    <col min="1282" max="1282" width="13" style="4" customWidth="1"/>
    <col min="1283" max="1283" width="16.85546875" style="4" customWidth="1"/>
    <col min="1284" max="1284" width="7.42578125" style="4" customWidth="1"/>
    <col min="1285" max="1285" width="14.42578125" style="4" customWidth="1"/>
    <col min="1286" max="1286" width="20.28515625" style="4" customWidth="1"/>
    <col min="1287" max="1287" width="40.140625" style="4" customWidth="1"/>
    <col min="1288" max="1288" width="21.140625" style="4" customWidth="1"/>
    <col min="1289" max="1289" width="2.7109375" style="4" customWidth="1"/>
    <col min="1290" max="1290" width="15.140625" style="4" customWidth="1"/>
    <col min="1291" max="1291" width="14.42578125" style="4" customWidth="1"/>
    <col min="1292" max="1292" width="19" style="4" customWidth="1"/>
    <col min="1293" max="1536" width="9.140625" style="4"/>
    <col min="1537" max="1537" width="5" style="4" customWidth="1"/>
    <col min="1538" max="1538" width="13" style="4" customWidth="1"/>
    <col min="1539" max="1539" width="16.85546875" style="4" customWidth="1"/>
    <col min="1540" max="1540" width="7.42578125" style="4" customWidth="1"/>
    <col min="1541" max="1541" width="14.42578125" style="4" customWidth="1"/>
    <col min="1542" max="1542" width="20.28515625" style="4" customWidth="1"/>
    <col min="1543" max="1543" width="40.140625" style="4" customWidth="1"/>
    <col min="1544" max="1544" width="21.140625" style="4" customWidth="1"/>
    <col min="1545" max="1545" width="2.7109375" style="4" customWidth="1"/>
    <col min="1546" max="1546" width="15.140625" style="4" customWidth="1"/>
    <col min="1547" max="1547" width="14.42578125" style="4" customWidth="1"/>
    <col min="1548" max="1548" width="19" style="4" customWidth="1"/>
    <col min="1549" max="1792" width="9.140625" style="4"/>
    <col min="1793" max="1793" width="5" style="4" customWidth="1"/>
    <col min="1794" max="1794" width="13" style="4" customWidth="1"/>
    <col min="1795" max="1795" width="16.85546875" style="4" customWidth="1"/>
    <col min="1796" max="1796" width="7.42578125" style="4" customWidth="1"/>
    <col min="1797" max="1797" width="14.42578125" style="4" customWidth="1"/>
    <col min="1798" max="1798" width="20.28515625" style="4" customWidth="1"/>
    <col min="1799" max="1799" width="40.140625" style="4" customWidth="1"/>
    <col min="1800" max="1800" width="21.140625" style="4" customWidth="1"/>
    <col min="1801" max="1801" width="2.7109375" style="4" customWidth="1"/>
    <col min="1802" max="1802" width="15.140625" style="4" customWidth="1"/>
    <col min="1803" max="1803" width="14.42578125" style="4" customWidth="1"/>
    <col min="1804" max="1804" width="19" style="4" customWidth="1"/>
    <col min="1805" max="2048" width="9.140625" style="4"/>
    <col min="2049" max="2049" width="5" style="4" customWidth="1"/>
    <col min="2050" max="2050" width="13" style="4" customWidth="1"/>
    <col min="2051" max="2051" width="16.85546875" style="4" customWidth="1"/>
    <col min="2052" max="2052" width="7.42578125" style="4" customWidth="1"/>
    <col min="2053" max="2053" width="14.42578125" style="4" customWidth="1"/>
    <col min="2054" max="2054" width="20.28515625" style="4" customWidth="1"/>
    <col min="2055" max="2055" width="40.140625" style="4" customWidth="1"/>
    <col min="2056" max="2056" width="21.140625" style="4" customWidth="1"/>
    <col min="2057" max="2057" width="2.7109375" style="4" customWidth="1"/>
    <col min="2058" max="2058" width="15.140625" style="4" customWidth="1"/>
    <col min="2059" max="2059" width="14.42578125" style="4" customWidth="1"/>
    <col min="2060" max="2060" width="19" style="4" customWidth="1"/>
    <col min="2061" max="2304" width="9.140625" style="4"/>
    <col min="2305" max="2305" width="5" style="4" customWidth="1"/>
    <col min="2306" max="2306" width="13" style="4" customWidth="1"/>
    <col min="2307" max="2307" width="16.85546875" style="4" customWidth="1"/>
    <col min="2308" max="2308" width="7.42578125" style="4" customWidth="1"/>
    <col min="2309" max="2309" width="14.42578125" style="4" customWidth="1"/>
    <col min="2310" max="2310" width="20.28515625" style="4" customWidth="1"/>
    <col min="2311" max="2311" width="40.140625" style="4" customWidth="1"/>
    <col min="2312" max="2312" width="21.140625" style="4" customWidth="1"/>
    <col min="2313" max="2313" width="2.7109375" style="4" customWidth="1"/>
    <col min="2314" max="2314" width="15.140625" style="4" customWidth="1"/>
    <col min="2315" max="2315" width="14.42578125" style="4" customWidth="1"/>
    <col min="2316" max="2316" width="19" style="4" customWidth="1"/>
    <col min="2317" max="2560" width="9.140625" style="4"/>
    <col min="2561" max="2561" width="5" style="4" customWidth="1"/>
    <col min="2562" max="2562" width="13" style="4" customWidth="1"/>
    <col min="2563" max="2563" width="16.85546875" style="4" customWidth="1"/>
    <col min="2564" max="2564" width="7.42578125" style="4" customWidth="1"/>
    <col min="2565" max="2565" width="14.42578125" style="4" customWidth="1"/>
    <col min="2566" max="2566" width="20.28515625" style="4" customWidth="1"/>
    <col min="2567" max="2567" width="40.140625" style="4" customWidth="1"/>
    <col min="2568" max="2568" width="21.140625" style="4" customWidth="1"/>
    <col min="2569" max="2569" width="2.7109375" style="4" customWidth="1"/>
    <col min="2570" max="2570" width="15.140625" style="4" customWidth="1"/>
    <col min="2571" max="2571" width="14.42578125" style="4" customWidth="1"/>
    <col min="2572" max="2572" width="19" style="4" customWidth="1"/>
    <col min="2573" max="2816" width="9.140625" style="4"/>
    <col min="2817" max="2817" width="5" style="4" customWidth="1"/>
    <col min="2818" max="2818" width="13" style="4" customWidth="1"/>
    <col min="2819" max="2819" width="16.85546875" style="4" customWidth="1"/>
    <col min="2820" max="2820" width="7.42578125" style="4" customWidth="1"/>
    <col min="2821" max="2821" width="14.42578125" style="4" customWidth="1"/>
    <col min="2822" max="2822" width="20.28515625" style="4" customWidth="1"/>
    <col min="2823" max="2823" width="40.140625" style="4" customWidth="1"/>
    <col min="2824" max="2824" width="21.140625" style="4" customWidth="1"/>
    <col min="2825" max="2825" width="2.7109375" style="4" customWidth="1"/>
    <col min="2826" max="2826" width="15.140625" style="4" customWidth="1"/>
    <col min="2827" max="2827" width="14.42578125" style="4" customWidth="1"/>
    <col min="2828" max="2828" width="19" style="4" customWidth="1"/>
    <col min="2829" max="3072" width="9.140625" style="4"/>
    <col min="3073" max="3073" width="5" style="4" customWidth="1"/>
    <col min="3074" max="3074" width="13" style="4" customWidth="1"/>
    <col min="3075" max="3075" width="16.85546875" style="4" customWidth="1"/>
    <col min="3076" max="3076" width="7.42578125" style="4" customWidth="1"/>
    <col min="3077" max="3077" width="14.42578125" style="4" customWidth="1"/>
    <col min="3078" max="3078" width="20.28515625" style="4" customWidth="1"/>
    <col min="3079" max="3079" width="40.140625" style="4" customWidth="1"/>
    <col min="3080" max="3080" width="21.140625" style="4" customWidth="1"/>
    <col min="3081" max="3081" width="2.7109375" style="4" customWidth="1"/>
    <col min="3082" max="3082" width="15.140625" style="4" customWidth="1"/>
    <col min="3083" max="3083" width="14.42578125" style="4" customWidth="1"/>
    <col min="3084" max="3084" width="19" style="4" customWidth="1"/>
    <col min="3085" max="3328" width="9.140625" style="4"/>
    <col min="3329" max="3329" width="5" style="4" customWidth="1"/>
    <col min="3330" max="3330" width="13" style="4" customWidth="1"/>
    <col min="3331" max="3331" width="16.85546875" style="4" customWidth="1"/>
    <col min="3332" max="3332" width="7.42578125" style="4" customWidth="1"/>
    <col min="3333" max="3333" width="14.42578125" style="4" customWidth="1"/>
    <col min="3334" max="3334" width="20.28515625" style="4" customWidth="1"/>
    <col min="3335" max="3335" width="40.140625" style="4" customWidth="1"/>
    <col min="3336" max="3336" width="21.140625" style="4" customWidth="1"/>
    <col min="3337" max="3337" width="2.7109375" style="4" customWidth="1"/>
    <col min="3338" max="3338" width="15.140625" style="4" customWidth="1"/>
    <col min="3339" max="3339" width="14.42578125" style="4" customWidth="1"/>
    <col min="3340" max="3340" width="19" style="4" customWidth="1"/>
    <col min="3341" max="3584" width="9.140625" style="4"/>
    <col min="3585" max="3585" width="5" style="4" customWidth="1"/>
    <col min="3586" max="3586" width="13" style="4" customWidth="1"/>
    <col min="3587" max="3587" width="16.85546875" style="4" customWidth="1"/>
    <col min="3588" max="3588" width="7.42578125" style="4" customWidth="1"/>
    <col min="3589" max="3589" width="14.42578125" style="4" customWidth="1"/>
    <col min="3590" max="3590" width="20.28515625" style="4" customWidth="1"/>
    <col min="3591" max="3591" width="40.140625" style="4" customWidth="1"/>
    <col min="3592" max="3592" width="21.140625" style="4" customWidth="1"/>
    <col min="3593" max="3593" width="2.7109375" style="4" customWidth="1"/>
    <col min="3594" max="3594" width="15.140625" style="4" customWidth="1"/>
    <col min="3595" max="3595" width="14.42578125" style="4" customWidth="1"/>
    <col min="3596" max="3596" width="19" style="4" customWidth="1"/>
    <col min="3597" max="3840" width="9.140625" style="4"/>
    <col min="3841" max="3841" width="5" style="4" customWidth="1"/>
    <col min="3842" max="3842" width="13" style="4" customWidth="1"/>
    <col min="3843" max="3843" width="16.85546875" style="4" customWidth="1"/>
    <col min="3844" max="3844" width="7.42578125" style="4" customWidth="1"/>
    <col min="3845" max="3845" width="14.42578125" style="4" customWidth="1"/>
    <col min="3846" max="3846" width="20.28515625" style="4" customWidth="1"/>
    <col min="3847" max="3847" width="40.140625" style="4" customWidth="1"/>
    <col min="3848" max="3848" width="21.140625" style="4" customWidth="1"/>
    <col min="3849" max="3849" width="2.7109375" style="4" customWidth="1"/>
    <col min="3850" max="3850" width="15.140625" style="4" customWidth="1"/>
    <col min="3851" max="3851" width="14.42578125" style="4" customWidth="1"/>
    <col min="3852" max="3852" width="19" style="4" customWidth="1"/>
    <col min="3853" max="4096" width="9.140625" style="4"/>
    <col min="4097" max="4097" width="5" style="4" customWidth="1"/>
    <col min="4098" max="4098" width="13" style="4" customWidth="1"/>
    <col min="4099" max="4099" width="16.85546875" style="4" customWidth="1"/>
    <col min="4100" max="4100" width="7.42578125" style="4" customWidth="1"/>
    <col min="4101" max="4101" width="14.42578125" style="4" customWidth="1"/>
    <col min="4102" max="4102" width="20.28515625" style="4" customWidth="1"/>
    <col min="4103" max="4103" width="40.140625" style="4" customWidth="1"/>
    <col min="4104" max="4104" width="21.140625" style="4" customWidth="1"/>
    <col min="4105" max="4105" width="2.7109375" style="4" customWidth="1"/>
    <col min="4106" max="4106" width="15.140625" style="4" customWidth="1"/>
    <col min="4107" max="4107" width="14.42578125" style="4" customWidth="1"/>
    <col min="4108" max="4108" width="19" style="4" customWidth="1"/>
    <col min="4109" max="4352" width="9.140625" style="4"/>
    <col min="4353" max="4353" width="5" style="4" customWidth="1"/>
    <col min="4354" max="4354" width="13" style="4" customWidth="1"/>
    <col min="4355" max="4355" width="16.85546875" style="4" customWidth="1"/>
    <col min="4356" max="4356" width="7.42578125" style="4" customWidth="1"/>
    <col min="4357" max="4357" width="14.42578125" style="4" customWidth="1"/>
    <col min="4358" max="4358" width="20.28515625" style="4" customWidth="1"/>
    <col min="4359" max="4359" width="40.140625" style="4" customWidth="1"/>
    <col min="4360" max="4360" width="21.140625" style="4" customWidth="1"/>
    <col min="4361" max="4361" width="2.7109375" style="4" customWidth="1"/>
    <col min="4362" max="4362" width="15.140625" style="4" customWidth="1"/>
    <col min="4363" max="4363" width="14.42578125" style="4" customWidth="1"/>
    <col min="4364" max="4364" width="19" style="4" customWidth="1"/>
    <col min="4365" max="4608" width="9.140625" style="4"/>
    <col min="4609" max="4609" width="5" style="4" customWidth="1"/>
    <col min="4610" max="4610" width="13" style="4" customWidth="1"/>
    <col min="4611" max="4611" width="16.85546875" style="4" customWidth="1"/>
    <col min="4612" max="4612" width="7.42578125" style="4" customWidth="1"/>
    <col min="4613" max="4613" width="14.42578125" style="4" customWidth="1"/>
    <col min="4614" max="4614" width="20.28515625" style="4" customWidth="1"/>
    <col min="4615" max="4615" width="40.140625" style="4" customWidth="1"/>
    <col min="4616" max="4616" width="21.140625" style="4" customWidth="1"/>
    <col min="4617" max="4617" width="2.7109375" style="4" customWidth="1"/>
    <col min="4618" max="4618" width="15.140625" style="4" customWidth="1"/>
    <col min="4619" max="4619" width="14.42578125" style="4" customWidth="1"/>
    <col min="4620" max="4620" width="19" style="4" customWidth="1"/>
    <col min="4621" max="4864" width="9.140625" style="4"/>
    <col min="4865" max="4865" width="5" style="4" customWidth="1"/>
    <col min="4866" max="4866" width="13" style="4" customWidth="1"/>
    <col min="4867" max="4867" width="16.85546875" style="4" customWidth="1"/>
    <col min="4868" max="4868" width="7.42578125" style="4" customWidth="1"/>
    <col min="4869" max="4869" width="14.42578125" style="4" customWidth="1"/>
    <col min="4870" max="4870" width="20.28515625" style="4" customWidth="1"/>
    <col min="4871" max="4871" width="40.140625" style="4" customWidth="1"/>
    <col min="4872" max="4872" width="21.140625" style="4" customWidth="1"/>
    <col min="4873" max="4873" width="2.7109375" style="4" customWidth="1"/>
    <col min="4874" max="4874" width="15.140625" style="4" customWidth="1"/>
    <col min="4875" max="4875" width="14.42578125" style="4" customWidth="1"/>
    <col min="4876" max="4876" width="19" style="4" customWidth="1"/>
    <col min="4877" max="5120" width="9.140625" style="4"/>
    <col min="5121" max="5121" width="5" style="4" customWidth="1"/>
    <col min="5122" max="5122" width="13" style="4" customWidth="1"/>
    <col min="5123" max="5123" width="16.85546875" style="4" customWidth="1"/>
    <col min="5124" max="5124" width="7.42578125" style="4" customWidth="1"/>
    <col min="5125" max="5125" width="14.42578125" style="4" customWidth="1"/>
    <col min="5126" max="5126" width="20.28515625" style="4" customWidth="1"/>
    <col min="5127" max="5127" width="40.140625" style="4" customWidth="1"/>
    <col min="5128" max="5128" width="21.140625" style="4" customWidth="1"/>
    <col min="5129" max="5129" width="2.7109375" style="4" customWidth="1"/>
    <col min="5130" max="5130" width="15.140625" style="4" customWidth="1"/>
    <col min="5131" max="5131" width="14.42578125" style="4" customWidth="1"/>
    <col min="5132" max="5132" width="19" style="4" customWidth="1"/>
    <col min="5133" max="5376" width="9.140625" style="4"/>
    <col min="5377" max="5377" width="5" style="4" customWidth="1"/>
    <col min="5378" max="5378" width="13" style="4" customWidth="1"/>
    <col min="5379" max="5379" width="16.85546875" style="4" customWidth="1"/>
    <col min="5380" max="5380" width="7.42578125" style="4" customWidth="1"/>
    <col min="5381" max="5381" width="14.42578125" style="4" customWidth="1"/>
    <col min="5382" max="5382" width="20.28515625" style="4" customWidth="1"/>
    <col min="5383" max="5383" width="40.140625" style="4" customWidth="1"/>
    <col min="5384" max="5384" width="21.140625" style="4" customWidth="1"/>
    <col min="5385" max="5385" width="2.7109375" style="4" customWidth="1"/>
    <col min="5386" max="5386" width="15.140625" style="4" customWidth="1"/>
    <col min="5387" max="5387" width="14.42578125" style="4" customWidth="1"/>
    <col min="5388" max="5388" width="19" style="4" customWidth="1"/>
    <col min="5389" max="5632" width="9.140625" style="4"/>
    <col min="5633" max="5633" width="5" style="4" customWidth="1"/>
    <col min="5634" max="5634" width="13" style="4" customWidth="1"/>
    <col min="5635" max="5635" width="16.85546875" style="4" customWidth="1"/>
    <col min="5636" max="5636" width="7.42578125" style="4" customWidth="1"/>
    <col min="5637" max="5637" width="14.42578125" style="4" customWidth="1"/>
    <col min="5638" max="5638" width="20.28515625" style="4" customWidth="1"/>
    <col min="5639" max="5639" width="40.140625" style="4" customWidth="1"/>
    <col min="5640" max="5640" width="21.140625" style="4" customWidth="1"/>
    <col min="5641" max="5641" width="2.7109375" style="4" customWidth="1"/>
    <col min="5642" max="5642" width="15.140625" style="4" customWidth="1"/>
    <col min="5643" max="5643" width="14.42578125" style="4" customWidth="1"/>
    <col min="5644" max="5644" width="19" style="4" customWidth="1"/>
    <col min="5645" max="5888" width="9.140625" style="4"/>
    <col min="5889" max="5889" width="5" style="4" customWidth="1"/>
    <col min="5890" max="5890" width="13" style="4" customWidth="1"/>
    <col min="5891" max="5891" width="16.85546875" style="4" customWidth="1"/>
    <col min="5892" max="5892" width="7.42578125" style="4" customWidth="1"/>
    <col min="5893" max="5893" width="14.42578125" style="4" customWidth="1"/>
    <col min="5894" max="5894" width="20.28515625" style="4" customWidth="1"/>
    <col min="5895" max="5895" width="40.140625" style="4" customWidth="1"/>
    <col min="5896" max="5896" width="21.140625" style="4" customWidth="1"/>
    <col min="5897" max="5897" width="2.7109375" style="4" customWidth="1"/>
    <col min="5898" max="5898" width="15.140625" style="4" customWidth="1"/>
    <col min="5899" max="5899" width="14.42578125" style="4" customWidth="1"/>
    <col min="5900" max="5900" width="19" style="4" customWidth="1"/>
    <col min="5901" max="6144" width="9.140625" style="4"/>
    <col min="6145" max="6145" width="5" style="4" customWidth="1"/>
    <col min="6146" max="6146" width="13" style="4" customWidth="1"/>
    <col min="6147" max="6147" width="16.85546875" style="4" customWidth="1"/>
    <col min="6148" max="6148" width="7.42578125" style="4" customWidth="1"/>
    <col min="6149" max="6149" width="14.42578125" style="4" customWidth="1"/>
    <col min="6150" max="6150" width="20.28515625" style="4" customWidth="1"/>
    <col min="6151" max="6151" width="40.140625" style="4" customWidth="1"/>
    <col min="6152" max="6152" width="21.140625" style="4" customWidth="1"/>
    <col min="6153" max="6153" width="2.7109375" style="4" customWidth="1"/>
    <col min="6154" max="6154" width="15.140625" style="4" customWidth="1"/>
    <col min="6155" max="6155" width="14.42578125" style="4" customWidth="1"/>
    <col min="6156" max="6156" width="19" style="4" customWidth="1"/>
    <col min="6157" max="6400" width="9.140625" style="4"/>
    <col min="6401" max="6401" width="5" style="4" customWidth="1"/>
    <col min="6402" max="6402" width="13" style="4" customWidth="1"/>
    <col min="6403" max="6403" width="16.85546875" style="4" customWidth="1"/>
    <col min="6404" max="6404" width="7.42578125" style="4" customWidth="1"/>
    <col min="6405" max="6405" width="14.42578125" style="4" customWidth="1"/>
    <col min="6406" max="6406" width="20.28515625" style="4" customWidth="1"/>
    <col min="6407" max="6407" width="40.140625" style="4" customWidth="1"/>
    <col min="6408" max="6408" width="21.140625" style="4" customWidth="1"/>
    <col min="6409" max="6409" width="2.7109375" style="4" customWidth="1"/>
    <col min="6410" max="6410" width="15.140625" style="4" customWidth="1"/>
    <col min="6411" max="6411" width="14.42578125" style="4" customWidth="1"/>
    <col min="6412" max="6412" width="19" style="4" customWidth="1"/>
    <col min="6413" max="6656" width="9.140625" style="4"/>
    <col min="6657" max="6657" width="5" style="4" customWidth="1"/>
    <col min="6658" max="6658" width="13" style="4" customWidth="1"/>
    <col min="6659" max="6659" width="16.85546875" style="4" customWidth="1"/>
    <col min="6660" max="6660" width="7.42578125" style="4" customWidth="1"/>
    <col min="6661" max="6661" width="14.42578125" style="4" customWidth="1"/>
    <col min="6662" max="6662" width="20.28515625" style="4" customWidth="1"/>
    <col min="6663" max="6663" width="40.140625" style="4" customWidth="1"/>
    <col min="6664" max="6664" width="21.140625" style="4" customWidth="1"/>
    <col min="6665" max="6665" width="2.7109375" style="4" customWidth="1"/>
    <col min="6666" max="6666" width="15.140625" style="4" customWidth="1"/>
    <col min="6667" max="6667" width="14.42578125" style="4" customWidth="1"/>
    <col min="6668" max="6668" width="19" style="4" customWidth="1"/>
    <col min="6669" max="6912" width="9.140625" style="4"/>
    <col min="6913" max="6913" width="5" style="4" customWidth="1"/>
    <col min="6914" max="6914" width="13" style="4" customWidth="1"/>
    <col min="6915" max="6915" width="16.85546875" style="4" customWidth="1"/>
    <col min="6916" max="6916" width="7.42578125" style="4" customWidth="1"/>
    <col min="6917" max="6917" width="14.42578125" style="4" customWidth="1"/>
    <col min="6918" max="6918" width="20.28515625" style="4" customWidth="1"/>
    <col min="6919" max="6919" width="40.140625" style="4" customWidth="1"/>
    <col min="6920" max="6920" width="21.140625" style="4" customWidth="1"/>
    <col min="6921" max="6921" width="2.7109375" style="4" customWidth="1"/>
    <col min="6922" max="6922" width="15.140625" style="4" customWidth="1"/>
    <col min="6923" max="6923" width="14.42578125" style="4" customWidth="1"/>
    <col min="6924" max="6924" width="19" style="4" customWidth="1"/>
    <col min="6925" max="7168" width="9.140625" style="4"/>
    <col min="7169" max="7169" width="5" style="4" customWidth="1"/>
    <col min="7170" max="7170" width="13" style="4" customWidth="1"/>
    <col min="7171" max="7171" width="16.85546875" style="4" customWidth="1"/>
    <col min="7172" max="7172" width="7.42578125" style="4" customWidth="1"/>
    <col min="7173" max="7173" width="14.42578125" style="4" customWidth="1"/>
    <col min="7174" max="7174" width="20.28515625" style="4" customWidth="1"/>
    <col min="7175" max="7175" width="40.140625" style="4" customWidth="1"/>
    <col min="7176" max="7176" width="21.140625" style="4" customWidth="1"/>
    <col min="7177" max="7177" width="2.7109375" style="4" customWidth="1"/>
    <col min="7178" max="7178" width="15.140625" style="4" customWidth="1"/>
    <col min="7179" max="7179" width="14.42578125" style="4" customWidth="1"/>
    <col min="7180" max="7180" width="19" style="4" customWidth="1"/>
    <col min="7181" max="7424" width="9.140625" style="4"/>
    <col min="7425" max="7425" width="5" style="4" customWidth="1"/>
    <col min="7426" max="7426" width="13" style="4" customWidth="1"/>
    <col min="7427" max="7427" width="16.85546875" style="4" customWidth="1"/>
    <col min="7428" max="7428" width="7.42578125" style="4" customWidth="1"/>
    <col min="7429" max="7429" width="14.42578125" style="4" customWidth="1"/>
    <col min="7430" max="7430" width="20.28515625" style="4" customWidth="1"/>
    <col min="7431" max="7431" width="40.140625" style="4" customWidth="1"/>
    <col min="7432" max="7432" width="21.140625" style="4" customWidth="1"/>
    <col min="7433" max="7433" width="2.7109375" style="4" customWidth="1"/>
    <col min="7434" max="7434" width="15.140625" style="4" customWidth="1"/>
    <col min="7435" max="7435" width="14.42578125" style="4" customWidth="1"/>
    <col min="7436" max="7436" width="19" style="4" customWidth="1"/>
    <col min="7437" max="7680" width="9.140625" style="4"/>
    <col min="7681" max="7681" width="5" style="4" customWidth="1"/>
    <col min="7682" max="7682" width="13" style="4" customWidth="1"/>
    <col min="7683" max="7683" width="16.85546875" style="4" customWidth="1"/>
    <col min="7684" max="7684" width="7.42578125" style="4" customWidth="1"/>
    <col min="7685" max="7685" width="14.42578125" style="4" customWidth="1"/>
    <col min="7686" max="7686" width="20.28515625" style="4" customWidth="1"/>
    <col min="7687" max="7687" width="40.140625" style="4" customWidth="1"/>
    <col min="7688" max="7688" width="21.140625" style="4" customWidth="1"/>
    <col min="7689" max="7689" width="2.7109375" style="4" customWidth="1"/>
    <col min="7690" max="7690" width="15.140625" style="4" customWidth="1"/>
    <col min="7691" max="7691" width="14.42578125" style="4" customWidth="1"/>
    <col min="7692" max="7692" width="19" style="4" customWidth="1"/>
    <col min="7693" max="7936" width="9.140625" style="4"/>
    <col min="7937" max="7937" width="5" style="4" customWidth="1"/>
    <col min="7938" max="7938" width="13" style="4" customWidth="1"/>
    <col min="7939" max="7939" width="16.85546875" style="4" customWidth="1"/>
    <col min="7940" max="7940" width="7.42578125" style="4" customWidth="1"/>
    <col min="7941" max="7941" width="14.42578125" style="4" customWidth="1"/>
    <col min="7942" max="7942" width="20.28515625" style="4" customWidth="1"/>
    <col min="7943" max="7943" width="40.140625" style="4" customWidth="1"/>
    <col min="7944" max="7944" width="21.140625" style="4" customWidth="1"/>
    <col min="7945" max="7945" width="2.7109375" style="4" customWidth="1"/>
    <col min="7946" max="7946" width="15.140625" style="4" customWidth="1"/>
    <col min="7947" max="7947" width="14.42578125" style="4" customWidth="1"/>
    <col min="7948" max="7948" width="19" style="4" customWidth="1"/>
    <col min="7949" max="8192" width="9.140625" style="4"/>
    <col min="8193" max="8193" width="5" style="4" customWidth="1"/>
    <col min="8194" max="8194" width="13" style="4" customWidth="1"/>
    <col min="8195" max="8195" width="16.85546875" style="4" customWidth="1"/>
    <col min="8196" max="8196" width="7.42578125" style="4" customWidth="1"/>
    <col min="8197" max="8197" width="14.42578125" style="4" customWidth="1"/>
    <col min="8198" max="8198" width="20.28515625" style="4" customWidth="1"/>
    <col min="8199" max="8199" width="40.140625" style="4" customWidth="1"/>
    <col min="8200" max="8200" width="21.140625" style="4" customWidth="1"/>
    <col min="8201" max="8201" width="2.7109375" style="4" customWidth="1"/>
    <col min="8202" max="8202" width="15.140625" style="4" customWidth="1"/>
    <col min="8203" max="8203" width="14.42578125" style="4" customWidth="1"/>
    <col min="8204" max="8204" width="19" style="4" customWidth="1"/>
    <col min="8205" max="8448" width="9.140625" style="4"/>
    <col min="8449" max="8449" width="5" style="4" customWidth="1"/>
    <col min="8450" max="8450" width="13" style="4" customWidth="1"/>
    <col min="8451" max="8451" width="16.85546875" style="4" customWidth="1"/>
    <col min="8452" max="8452" width="7.42578125" style="4" customWidth="1"/>
    <col min="8453" max="8453" width="14.42578125" style="4" customWidth="1"/>
    <col min="8454" max="8454" width="20.28515625" style="4" customWidth="1"/>
    <col min="8455" max="8455" width="40.140625" style="4" customWidth="1"/>
    <col min="8456" max="8456" width="21.140625" style="4" customWidth="1"/>
    <col min="8457" max="8457" width="2.7109375" style="4" customWidth="1"/>
    <col min="8458" max="8458" width="15.140625" style="4" customWidth="1"/>
    <col min="8459" max="8459" width="14.42578125" style="4" customWidth="1"/>
    <col min="8460" max="8460" width="19" style="4" customWidth="1"/>
    <col min="8461" max="8704" width="9.140625" style="4"/>
    <col min="8705" max="8705" width="5" style="4" customWidth="1"/>
    <col min="8706" max="8706" width="13" style="4" customWidth="1"/>
    <col min="8707" max="8707" width="16.85546875" style="4" customWidth="1"/>
    <col min="8708" max="8708" width="7.42578125" style="4" customWidth="1"/>
    <col min="8709" max="8709" width="14.42578125" style="4" customWidth="1"/>
    <col min="8710" max="8710" width="20.28515625" style="4" customWidth="1"/>
    <col min="8711" max="8711" width="40.140625" style="4" customWidth="1"/>
    <col min="8712" max="8712" width="21.140625" style="4" customWidth="1"/>
    <col min="8713" max="8713" width="2.7109375" style="4" customWidth="1"/>
    <col min="8714" max="8714" width="15.140625" style="4" customWidth="1"/>
    <col min="8715" max="8715" width="14.42578125" style="4" customWidth="1"/>
    <col min="8716" max="8716" width="19" style="4" customWidth="1"/>
    <col min="8717" max="8960" width="9.140625" style="4"/>
    <col min="8961" max="8961" width="5" style="4" customWidth="1"/>
    <col min="8962" max="8962" width="13" style="4" customWidth="1"/>
    <col min="8963" max="8963" width="16.85546875" style="4" customWidth="1"/>
    <col min="8964" max="8964" width="7.42578125" style="4" customWidth="1"/>
    <col min="8965" max="8965" width="14.42578125" style="4" customWidth="1"/>
    <col min="8966" max="8966" width="20.28515625" style="4" customWidth="1"/>
    <col min="8967" max="8967" width="40.140625" style="4" customWidth="1"/>
    <col min="8968" max="8968" width="21.140625" style="4" customWidth="1"/>
    <col min="8969" max="8969" width="2.7109375" style="4" customWidth="1"/>
    <col min="8970" max="8970" width="15.140625" style="4" customWidth="1"/>
    <col min="8971" max="8971" width="14.42578125" style="4" customWidth="1"/>
    <col min="8972" max="8972" width="19" style="4" customWidth="1"/>
    <col min="8973" max="9216" width="9.140625" style="4"/>
    <col min="9217" max="9217" width="5" style="4" customWidth="1"/>
    <col min="9218" max="9218" width="13" style="4" customWidth="1"/>
    <col min="9219" max="9219" width="16.85546875" style="4" customWidth="1"/>
    <col min="9220" max="9220" width="7.42578125" style="4" customWidth="1"/>
    <col min="9221" max="9221" width="14.42578125" style="4" customWidth="1"/>
    <col min="9222" max="9222" width="20.28515625" style="4" customWidth="1"/>
    <col min="9223" max="9223" width="40.140625" style="4" customWidth="1"/>
    <col min="9224" max="9224" width="21.140625" style="4" customWidth="1"/>
    <col min="9225" max="9225" width="2.7109375" style="4" customWidth="1"/>
    <col min="9226" max="9226" width="15.140625" style="4" customWidth="1"/>
    <col min="9227" max="9227" width="14.42578125" style="4" customWidth="1"/>
    <col min="9228" max="9228" width="19" style="4" customWidth="1"/>
    <col min="9229" max="9472" width="9.140625" style="4"/>
    <col min="9473" max="9473" width="5" style="4" customWidth="1"/>
    <col min="9474" max="9474" width="13" style="4" customWidth="1"/>
    <col min="9475" max="9475" width="16.85546875" style="4" customWidth="1"/>
    <col min="9476" max="9476" width="7.42578125" style="4" customWidth="1"/>
    <col min="9477" max="9477" width="14.42578125" style="4" customWidth="1"/>
    <col min="9478" max="9478" width="20.28515625" style="4" customWidth="1"/>
    <col min="9479" max="9479" width="40.140625" style="4" customWidth="1"/>
    <col min="9480" max="9480" width="21.140625" style="4" customWidth="1"/>
    <col min="9481" max="9481" width="2.7109375" style="4" customWidth="1"/>
    <col min="9482" max="9482" width="15.140625" style="4" customWidth="1"/>
    <col min="9483" max="9483" width="14.42578125" style="4" customWidth="1"/>
    <col min="9484" max="9484" width="19" style="4" customWidth="1"/>
    <col min="9485" max="9728" width="9.140625" style="4"/>
    <col min="9729" max="9729" width="5" style="4" customWidth="1"/>
    <col min="9730" max="9730" width="13" style="4" customWidth="1"/>
    <col min="9731" max="9731" width="16.85546875" style="4" customWidth="1"/>
    <col min="9732" max="9732" width="7.42578125" style="4" customWidth="1"/>
    <col min="9733" max="9733" width="14.42578125" style="4" customWidth="1"/>
    <col min="9734" max="9734" width="20.28515625" style="4" customWidth="1"/>
    <col min="9735" max="9735" width="40.140625" style="4" customWidth="1"/>
    <col min="9736" max="9736" width="21.140625" style="4" customWidth="1"/>
    <col min="9737" max="9737" width="2.7109375" style="4" customWidth="1"/>
    <col min="9738" max="9738" width="15.140625" style="4" customWidth="1"/>
    <col min="9739" max="9739" width="14.42578125" style="4" customWidth="1"/>
    <col min="9740" max="9740" width="19" style="4" customWidth="1"/>
    <col min="9741" max="9984" width="9.140625" style="4"/>
    <col min="9985" max="9985" width="5" style="4" customWidth="1"/>
    <col min="9986" max="9986" width="13" style="4" customWidth="1"/>
    <col min="9987" max="9987" width="16.85546875" style="4" customWidth="1"/>
    <col min="9988" max="9988" width="7.42578125" style="4" customWidth="1"/>
    <col min="9989" max="9989" width="14.42578125" style="4" customWidth="1"/>
    <col min="9990" max="9990" width="20.28515625" style="4" customWidth="1"/>
    <col min="9991" max="9991" width="40.140625" style="4" customWidth="1"/>
    <col min="9992" max="9992" width="21.140625" style="4" customWidth="1"/>
    <col min="9993" max="9993" width="2.7109375" style="4" customWidth="1"/>
    <col min="9994" max="9994" width="15.140625" style="4" customWidth="1"/>
    <col min="9995" max="9995" width="14.42578125" style="4" customWidth="1"/>
    <col min="9996" max="9996" width="19" style="4" customWidth="1"/>
    <col min="9997" max="10240" width="9.140625" style="4"/>
    <col min="10241" max="10241" width="5" style="4" customWidth="1"/>
    <col min="10242" max="10242" width="13" style="4" customWidth="1"/>
    <col min="10243" max="10243" width="16.85546875" style="4" customWidth="1"/>
    <col min="10244" max="10244" width="7.42578125" style="4" customWidth="1"/>
    <col min="10245" max="10245" width="14.42578125" style="4" customWidth="1"/>
    <col min="10246" max="10246" width="20.28515625" style="4" customWidth="1"/>
    <col min="10247" max="10247" width="40.140625" style="4" customWidth="1"/>
    <col min="10248" max="10248" width="21.140625" style="4" customWidth="1"/>
    <col min="10249" max="10249" width="2.7109375" style="4" customWidth="1"/>
    <col min="10250" max="10250" width="15.140625" style="4" customWidth="1"/>
    <col min="10251" max="10251" width="14.42578125" style="4" customWidth="1"/>
    <col min="10252" max="10252" width="19" style="4" customWidth="1"/>
    <col min="10253" max="10496" width="9.140625" style="4"/>
    <col min="10497" max="10497" width="5" style="4" customWidth="1"/>
    <col min="10498" max="10498" width="13" style="4" customWidth="1"/>
    <col min="10499" max="10499" width="16.85546875" style="4" customWidth="1"/>
    <col min="10500" max="10500" width="7.42578125" style="4" customWidth="1"/>
    <col min="10501" max="10501" width="14.42578125" style="4" customWidth="1"/>
    <col min="10502" max="10502" width="20.28515625" style="4" customWidth="1"/>
    <col min="10503" max="10503" width="40.140625" style="4" customWidth="1"/>
    <col min="10504" max="10504" width="21.140625" style="4" customWidth="1"/>
    <col min="10505" max="10505" width="2.7109375" style="4" customWidth="1"/>
    <col min="10506" max="10506" width="15.140625" style="4" customWidth="1"/>
    <col min="10507" max="10507" width="14.42578125" style="4" customWidth="1"/>
    <col min="10508" max="10508" width="19" style="4" customWidth="1"/>
    <col min="10509" max="10752" width="9.140625" style="4"/>
    <col min="10753" max="10753" width="5" style="4" customWidth="1"/>
    <col min="10754" max="10754" width="13" style="4" customWidth="1"/>
    <col min="10755" max="10755" width="16.85546875" style="4" customWidth="1"/>
    <col min="10756" max="10756" width="7.42578125" style="4" customWidth="1"/>
    <col min="10757" max="10757" width="14.42578125" style="4" customWidth="1"/>
    <col min="10758" max="10758" width="20.28515625" style="4" customWidth="1"/>
    <col min="10759" max="10759" width="40.140625" style="4" customWidth="1"/>
    <col min="10760" max="10760" width="21.140625" style="4" customWidth="1"/>
    <col min="10761" max="10761" width="2.7109375" style="4" customWidth="1"/>
    <col min="10762" max="10762" width="15.140625" style="4" customWidth="1"/>
    <col min="10763" max="10763" width="14.42578125" style="4" customWidth="1"/>
    <col min="10764" max="10764" width="19" style="4" customWidth="1"/>
    <col min="10765" max="11008" width="9.140625" style="4"/>
    <col min="11009" max="11009" width="5" style="4" customWidth="1"/>
    <col min="11010" max="11010" width="13" style="4" customWidth="1"/>
    <col min="11011" max="11011" width="16.85546875" style="4" customWidth="1"/>
    <col min="11012" max="11012" width="7.42578125" style="4" customWidth="1"/>
    <col min="11013" max="11013" width="14.42578125" style="4" customWidth="1"/>
    <col min="11014" max="11014" width="20.28515625" style="4" customWidth="1"/>
    <col min="11015" max="11015" width="40.140625" style="4" customWidth="1"/>
    <col min="11016" max="11016" width="21.140625" style="4" customWidth="1"/>
    <col min="11017" max="11017" width="2.7109375" style="4" customWidth="1"/>
    <col min="11018" max="11018" width="15.140625" style="4" customWidth="1"/>
    <col min="11019" max="11019" width="14.42578125" style="4" customWidth="1"/>
    <col min="11020" max="11020" width="19" style="4" customWidth="1"/>
    <col min="11021" max="11264" width="9.140625" style="4"/>
    <col min="11265" max="11265" width="5" style="4" customWidth="1"/>
    <col min="11266" max="11266" width="13" style="4" customWidth="1"/>
    <col min="11267" max="11267" width="16.85546875" style="4" customWidth="1"/>
    <col min="11268" max="11268" width="7.42578125" style="4" customWidth="1"/>
    <col min="11269" max="11269" width="14.42578125" style="4" customWidth="1"/>
    <col min="11270" max="11270" width="20.28515625" style="4" customWidth="1"/>
    <col min="11271" max="11271" width="40.140625" style="4" customWidth="1"/>
    <col min="11272" max="11272" width="21.140625" style="4" customWidth="1"/>
    <col min="11273" max="11273" width="2.7109375" style="4" customWidth="1"/>
    <col min="11274" max="11274" width="15.140625" style="4" customWidth="1"/>
    <col min="11275" max="11275" width="14.42578125" style="4" customWidth="1"/>
    <col min="11276" max="11276" width="19" style="4" customWidth="1"/>
    <col min="11277" max="11520" width="9.140625" style="4"/>
    <col min="11521" max="11521" width="5" style="4" customWidth="1"/>
    <col min="11522" max="11522" width="13" style="4" customWidth="1"/>
    <col min="11523" max="11523" width="16.85546875" style="4" customWidth="1"/>
    <col min="11524" max="11524" width="7.42578125" style="4" customWidth="1"/>
    <col min="11525" max="11525" width="14.42578125" style="4" customWidth="1"/>
    <col min="11526" max="11526" width="20.28515625" style="4" customWidth="1"/>
    <col min="11527" max="11527" width="40.140625" style="4" customWidth="1"/>
    <col min="11528" max="11528" width="21.140625" style="4" customWidth="1"/>
    <col min="11529" max="11529" width="2.7109375" style="4" customWidth="1"/>
    <col min="11530" max="11530" width="15.140625" style="4" customWidth="1"/>
    <col min="11531" max="11531" width="14.42578125" style="4" customWidth="1"/>
    <col min="11532" max="11532" width="19" style="4" customWidth="1"/>
    <col min="11533" max="11776" width="9.140625" style="4"/>
    <col min="11777" max="11777" width="5" style="4" customWidth="1"/>
    <col min="11778" max="11778" width="13" style="4" customWidth="1"/>
    <col min="11779" max="11779" width="16.85546875" style="4" customWidth="1"/>
    <col min="11780" max="11780" width="7.42578125" style="4" customWidth="1"/>
    <col min="11781" max="11781" width="14.42578125" style="4" customWidth="1"/>
    <col min="11782" max="11782" width="20.28515625" style="4" customWidth="1"/>
    <col min="11783" max="11783" width="40.140625" style="4" customWidth="1"/>
    <col min="11784" max="11784" width="21.140625" style="4" customWidth="1"/>
    <col min="11785" max="11785" width="2.7109375" style="4" customWidth="1"/>
    <col min="11786" max="11786" width="15.140625" style="4" customWidth="1"/>
    <col min="11787" max="11787" width="14.42578125" style="4" customWidth="1"/>
    <col min="11788" max="11788" width="19" style="4" customWidth="1"/>
    <col min="11789" max="12032" width="9.140625" style="4"/>
    <col min="12033" max="12033" width="5" style="4" customWidth="1"/>
    <col min="12034" max="12034" width="13" style="4" customWidth="1"/>
    <col min="12035" max="12035" width="16.85546875" style="4" customWidth="1"/>
    <col min="12036" max="12036" width="7.42578125" style="4" customWidth="1"/>
    <col min="12037" max="12037" width="14.42578125" style="4" customWidth="1"/>
    <col min="12038" max="12038" width="20.28515625" style="4" customWidth="1"/>
    <col min="12039" max="12039" width="40.140625" style="4" customWidth="1"/>
    <col min="12040" max="12040" width="21.140625" style="4" customWidth="1"/>
    <col min="12041" max="12041" width="2.7109375" style="4" customWidth="1"/>
    <col min="12042" max="12042" width="15.140625" style="4" customWidth="1"/>
    <col min="12043" max="12043" width="14.42578125" style="4" customWidth="1"/>
    <col min="12044" max="12044" width="19" style="4" customWidth="1"/>
    <col min="12045" max="12288" width="9.140625" style="4"/>
    <col min="12289" max="12289" width="5" style="4" customWidth="1"/>
    <col min="12290" max="12290" width="13" style="4" customWidth="1"/>
    <col min="12291" max="12291" width="16.85546875" style="4" customWidth="1"/>
    <col min="12292" max="12292" width="7.42578125" style="4" customWidth="1"/>
    <col min="12293" max="12293" width="14.42578125" style="4" customWidth="1"/>
    <col min="12294" max="12294" width="20.28515625" style="4" customWidth="1"/>
    <col min="12295" max="12295" width="40.140625" style="4" customWidth="1"/>
    <col min="12296" max="12296" width="21.140625" style="4" customWidth="1"/>
    <col min="12297" max="12297" width="2.7109375" style="4" customWidth="1"/>
    <col min="12298" max="12298" width="15.140625" style="4" customWidth="1"/>
    <col min="12299" max="12299" width="14.42578125" style="4" customWidth="1"/>
    <col min="12300" max="12300" width="19" style="4" customWidth="1"/>
    <col min="12301" max="12544" width="9.140625" style="4"/>
    <col min="12545" max="12545" width="5" style="4" customWidth="1"/>
    <col min="12546" max="12546" width="13" style="4" customWidth="1"/>
    <col min="12547" max="12547" width="16.85546875" style="4" customWidth="1"/>
    <col min="12548" max="12548" width="7.42578125" style="4" customWidth="1"/>
    <col min="12549" max="12549" width="14.42578125" style="4" customWidth="1"/>
    <col min="12550" max="12550" width="20.28515625" style="4" customWidth="1"/>
    <col min="12551" max="12551" width="40.140625" style="4" customWidth="1"/>
    <col min="12552" max="12552" width="21.140625" style="4" customWidth="1"/>
    <col min="12553" max="12553" width="2.7109375" style="4" customWidth="1"/>
    <col min="12554" max="12554" width="15.140625" style="4" customWidth="1"/>
    <col min="12555" max="12555" width="14.42578125" style="4" customWidth="1"/>
    <col min="12556" max="12556" width="19" style="4" customWidth="1"/>
    <col min="12557" max="12800" width="9.140625" style="4"/>
    <col min="12801" max="12801" width="5" style="4" customWidth="1"/>
    <col min="12802" max="12802" width="13" style="4" customWidth="1"/>
    <col min="12803" max="12803" width="16.85546875" style="4" customWidth="1"/>
    <col min="12804" max="12804" width="7.42578125" style="4" customWidth="1"/>
    <col min="12805" max="12805" width="14.42578125" style="4" customWidth="1"/>
    <col min="12806" max="12806" width="20.28515625" style="4" customWidth="1"/>
    <col min="12807" max="12807" width="40.140625" style="4" customWidth="1"/>
    <col min="12808" max="12808" width="21.140625" style="4" customWidth="1"/>
    <col min="12809" max="12809" width="2.7109375" style="4" customWidth="1"/>
    <col min="12810" max="12810" width="15.140625" style="4" customWidth="1"/>
    <col min="12811" max="12811" width="14.42578125" style="4" customWidth="1"/>
    <col min="12812" max="12812" width="19" style="4" customWidth="1"/>
    <col min="12813" max="13056" width="9.140625" style="4"/>
    <col min="13057" max="13057" width="5" style="4" customWidth="1"/>
    <col min="13058" max="13058" width="13" style="4" customWidth="1"/>
    <col min="13059" max="13059" width="16.85546875" style="4" customWidth="1"/>
    <col min="13060" max="13060" width="7.42578125" style="4" customWidth="1"/>
    <col min="13061" max="13061" width="14.42578125" style="4" customWidth="1"/>
    <col min="13062" max="13062" width="20.28515625" style="4" customWidth="1"/>
    <col min="13063" max="13063" width="40.140625" style="4" customWidth="1"/>
    <col min="13064" max="13064" width="21.140625" style="4" customWidth="1"/>
    <col min="13065" max="13065" width="2.7109375" style="4" customWidth="1"/>
    <col min="13066" max="13066" width="15.140625" style="4" customWidth="1"/>
    <col min="13067" max="13067" width="14.42578125" style="4" customWidth="1"/>
    <col min="13068" max="13068" width="19" style="4" customWidth="1"/>
    <col min="13069" max="13312" width="9.140625" style="4"/>
    <col min="13313" max="13313" width="5" style="4" customWidth="1"/>
    <col min="13314" max="13314" width="13" style="4" customWidth="1"/>
    <col min="13315" max="13315" width="16.85546875" style="4" customWidth="1"/>
    <col min="13316" max="13316" width="7.42578125" style="4" customWidth="1"/>
    <col min="13317" max="13317" width="14.42578125" style="4" customWidth="1"/>
    <col min="13318" max="13318" width="20.28515625" style="4" customWidth="1"/>
    <col min="13319" max="13319" width="40.140625" style="4" customWidth="1"/>
    <col min="13320" max="13320" width="21.140625" style="4" customWidth="1"/>
    <col min="13321" max="13321" width="2.7109375" style="4" customWidth="1"/>
    <col min="13322" max="13322" width="15.140625" style="4" customWidth="1"/>
    <col min="13323" max="13323" width="14.42578125" style="4" customWidth="1"/>
    <col min="13324" max="13324" width="19" style="4" customWidth="1"/>
    <col min="13325" max="13568" width="9.140625" style="4"/>
    <col min="13569" max="13569" width="5" style="4" customWidth="1"/>
    <col min="13570" max="13570" width="13" style="4" customWidth="1"/>
    <col min="13571" max="13571" width="16.85546875" style="4" customWidth="1"/>
    <col min="13572" max="13572" width="7.42578125" style="4" customWidth="1"/>
    <col min="13573" max="13573" width="14.42578125" style="4" customWidth="1"/>
    <col min="13574" max="13574" width="20.28515625" style="4" customWidth="1"/>
    <col min="13575" max="13575" width="40.140625" style="4" customWidth="1"/>
    <col min="13576" max="13576" width="21.140625" style="4" customWidth="1"/>
    <col min="13577" max="13577" width="2.7109375" style="4" customWidth="1"/>
    <col min="13578" max="13578" width="15.140625" style="4" customWidth="1"/>
    <col min="13579" max="13579" width="14.42578125" style="4" customWidth="1"/>
    <col min="13580" max="13580" width="19" style="4" customWidth="1"/>
    <col min="13581" max="13824" width="9.140625" style="4"/>
    <col min="13825" max="13825" width="5" style="4" customWidth="1"/>
    <col min="13826" max="13826" width="13" style="4" customWidth="1"/>
    <col min="13827" max="13827" width="16.85546875" style="4" customWidth="1"/>
    <col min="13828" max="13828" width="7.42578125" style="4" customWidth="1"/>
    <col min="13829" max="13829" width="14.42578125" style="4" customWidth="1"/>
    <col min="13830" max="13830" width="20.28515625" style="4" customWidth="1"/>
    <col min="13831" max="13831" width="40.140625" style="4" customWidth="1"/>
    <col min="13832" max="13832" width="21.140625" style="4" customWidth="1"/>
    <col min="13833" max="13833" width="2.7109375" style="4" customWidth="1"/>
    <col min="13834" max="13834" width="15.140625" style="4" customWidth="1"/>
    <col min="13835" max="13835" width="14.42578125" style="4" customWidth="1"/>
    <col min="13836" max="13836" width="19" style="4" customWidth="1"/>
    <col min="13837" max="14080" width="9.140625" style="4"/>
    <col min="14081" max="14081" width="5" style="4" customWidth="1"/>
    <col min="14082" max="14082" width="13" style="4" customWidth="1"/>
    <col min="14083" max="14083" width="16.85546875" style="4" customWidth="1"/>
    <col min="14084" max="14084" width="7.42578125" style="4" customWidth="1"/>
    <col min="14085" max="14085" width="14.42578125" style="4" customWidth="1"/>
    <col min="14086" max="14086" width="20.28515625" style="4" customWidth="1"/>
    <col min="14087" max="14087" width="40.140625" style="4" customWidth="1"/>
    <col min="14088" max="14088" width="21.140625" style="4" customWidth="1"/>
    <col min="14089" max="14089" width="2.7109375" style="4" customWidth="1"/>
    <col min="14090" max="14090" width="15.140625" style="4" customWidth="1"/>
    <col min="14091" max="14091" width="14.42578125" style="4" customWidth="1"/>
    <col min="14092" max="14092" width="19" style="4" customWidth="1"/>
    <col min="14093" max="14336" width="9.140625" style="4"/>
    <col min="14337" max="14337" width="5" style="4" customWidth="1"/>
    <col min="14338" max="14338" width="13" style="4" customWidth="1"/>
    <col min="14339" max="14339" width="16.85546875" style="4" customWidth="1"/>
    <col min="14340" max="14340" width="7.42578125" style="4" customWidth="1"/>
    <col min="14341" max="14341" width="14.42578125" style="4" customWidth="1"/>
    <col min="14342" max="14342" width="20.28515625" style="4" customWidth="1"/>
    <col min="14343" max="14343" width="40.140625" style="4" customWidth="1"/>
    <col min="14344" max="14344" width="21.140625" style="4" customWidth="1"/>
    <col min="14345" max="14345" width="2.7109375" style="4" customWidth="1"/>
    <col min="14346" max="14346" width="15.140625" style="4" customWidth="1"/>
    <col min="14347" max="14347" width="14.42578125" style="4" customWidth="1"/>
    <col min="14348" max="14348" width="19" style="4" customWidth="1"/>
    <col min="14349" max="14592" width="9.140625" style="4"/>
    <col min="14593" max="14593" width="5" style="4" customWidth="1"/>
    <col min="14594" max="14594" width="13" style="4" customWidth="1"/>
    <col min="14595" max="14595" width="16.85546875" style="4" customWidth="1"/>
    <col min="14596" max="14596" width="7.42578125" style="4" customWidth="1"/>
    <col min="14597" max="14597" width="14.42578125" style="4" customWidth="1"/>
    <col min="14598" max="14598" width="20.28515625" style="4" customWidth="1"/>
    <col min="14599" max="14599" width="40.140625" style="4" customWidth="1"/>
    <col min="14600" max="14600" width="21.140625" style="4" customWidth="1"/>
    <col min="14601" max="14601" width="2.7109375" style="4" customWidth="1"/>
    <col min="14602" max="14602" width="15.140625" style="4" customWidth="1"/>
    <col min="14603" max="14603" width="14.42578125" style="4" customWidth="1"/>
    <col min="14604" max="14604" width="19" style="4" customWidth="1"/>
    <col min="14605" max="14848" width="9.140625" style="4"/>
    <col min="14849" max="14849" width="5" style="4" customWidth="1"/>
    <col min="14850" max="14850" width="13" style="4" customWidth="1"/>
    <col min="14851" max="14851" width="16.85546875" style="4" customWidth="1"/>
    <col min="14852" max="14852" width="7.42578125" style="4" customWidth="1"/>
    <col min="14853" max="14853" width="14.42578125" style="4" customWidth="1"/>
    <col min="14854" max="14854" width="20.28515625" style="4" customWidth="1"/>
    <col min="14855" max="14855" width="40.140625" style="4" customWidth="1"/>
    <col min="14856" max="14856" width="21.140625" style="4" customWidth="1"/>
    <col min="14857" max="14857" width="2.7109375" style="4" customWidth="1"/>
    <col min="14858" max="14858" width="15.140625" style="4" customWidth="1"/>
    <col min="14859" max="14859" width="14.42578125" style="4" customWidth="1"/>
    <col min="14860" max="14860" width="19" style="4" customWidth="1"/>
    <col min="14861" max="15104" width="9.140625" style="4"/>
    <col min="15105" max="15105" width="5" style="4" customWidth="1"/>
    <col min="15106" max="15106" width="13" style="4" customWidth="1"/>
    <col min="15107" max="15107" width="16.85546875" style="4" customWidth="1"/>
    <col min="15108" max="15108" width="7.42578125" style="4" customWidth="1"/>
    <col min="15109" max="15109" width="14.42578125" style="4" customWidth="1"/>
    <col min="15110" max="15110" width="20.28515625" style="4" customWidth="1"/>
    <col min="15111" max="15111" width="40.140625" style="4" customWidth="1"/>
    <col min="15112" max="15112" width="21.140625" style="4" customWidth="1"/>
    <col min="15113" max="15113" width="2.7109375" style="4" customWidth="1"/>
    <col min="15114" max="15114" width="15.140625" style="4" customWidth="1"/>
    <col min="15115" max="15115" width="14.42578125" style="4" customWidth="1"/>
    <col min="15116" max="15116" width="19" style="4" customWidth="1"/>
    <col min="15117" max="15360" width="9.140625" style="4"/>
    <col min="15361" max="15361" width="5" style="4" customWidth="1"/>
    <col min="15362" max="15362" width="13" style="4" customWidth="1"/>
    <col min="15363" max="15363" width="16.85546875" style="4" customWidth="1"/>
    <col min="15364" max="15364" width="7.42578125" style="4" customWidth="1"/>
    <col min="15365" max="15365" width="14.42578125" style="4" customWidth="1"/>
    <col min="15366" max="15366" width="20.28515625" style="4" customWidth="1"/>
    <col min="15367" max="15367" width="40.140625" style="4" customWidth="1"/>
    <col min="15368" max="15368" width="21.140625" style="4" customWidth="1"/>
    <col min="15369" max="15369" width="2.7109375" style="4" customWidth="1"/>
    <col min="15370" max="15370" width="15.140625" style="4" customWidth="1"/>
    <col min="15371" max="15371" width="14.42578125" style="4" customWidth="1"/>
    <col min="15372" max="15372" width="19" style="4" customWidth="1"/>
    <col min="15373" max="15616" width="9.140625" style="4"/>
    <col min="15617" max="15617" width="5" style="4" customWidth="1"/>
    <col min="15618" max="15618" width="13" style="4" customWidth="1"/>
    <col min="15619" max="15619" width="16.85546875" style="4" customWidth="1"/>
    <col min="15620" max="15620" width="7.42578125" style="4" customWidth="1"/>
    <col min="15621" max="15621" width="14.42578125" style="4" customWidth="1"/>
    <col min="15622" max="15622" width="20.28515625" style="4" customWidth="1"/>
    <col min="15623" max="15623" width="40.140625" style="4" customWidth="1"/>
    <col min="15624" max="15624" width="21.140625" style="4" customWidth="1"/>
    <col min="15625" max="15625" width="2.7109375" style="4" customWidth="1"/>
    <col min="15626" max="15626" width="15.140625" style="4" customWidth="1"/>
    <col min="15627" max="15627" width="14.42578125" style="4" customWidth="1"/>
    <col min="15628" max="15628" width="19" style="4" customWidth="1"/>
    <col min="15629" max="15872" width="9.140625" style="4"/>
    <col min="15873" max="15873" width="5" style="4" customWidth="1"/>
    <col min="15874" max="15874" width="13" style="4" customWidth="1"/>
    <col min="15875" max="15875" width="16.85546875" style="4" customWidth="1"/>
    <col min="15876" max="15876" width="7.42578125" style="4" customWidth="1"/>
    <col min="15877" max="15877" width="14.42578125" style="4" customWidth="1"/>
    <col min="15878" max="15878" width="20.28515625" style="4" customWidth="1"/>
    <col min="15879" max="15879" width="40.140625" style="4" customWidth="1"/>
    <col min="15880" max="15880" width="21.140625" style="4" customWidth="1"/>
    <col min="15881" max="15881" width="2.7109375" style="4" customWidth="1"/>
    <col min="15882" max="15882" width="15.140625" style="4" customWidth="1"/>
    <col min="15883" max="15883" width="14.42578125" style="4" customWidth="1"/>
    <col min="15884" max="15884" width="19" style="4" customWidth="1"/>
    <col min="15885" max="16128" width="9.140625" style="4"/>
    <col min="16129" max="16129" width="5" style="4" customWidth="1"/>
    <col min="16130" max="16130" width="13" style="4" customWidth="1"/>
    <col min="16131" max="16131" width="16.85546875" style="4" customWidth="1"/>
    <col min="16132" max="16132" width="7.42578125" style="4" customWidth="1"/>
    <col min="16133" max="16133" width="14.42578125" style="4" customWidth="1"/>
    <col min="16134" max="16134" width="20.28515625" style="4" customWidth="1"/>
    <col min="16135" max="16135" width="40.140625" style="4" customWidth="1"/>
    <col min="16136" max="16136" width="21.140625" style="4" customWidth="1"/>
    <col min="16137" max="16137" width="2.7109375" style="4" customWidth="1"/>
    <col min="16138" max="16138" width="15.140625" style="4" customWidth="1"/>
    <col min="16139" max="16139" width="14.42578125" style="4" customWidth="1"/>
    <col min="16140" max="16140" width="19" style="4" customWidth="1"/>
    <col min="16141" max="16384" width="9.140625" style="4"/>
  </cols>
  <sheetData>
    <row r="1" spans="1:18" ht="15.75">
      <c r="A1" s="243"/>
      <c r="B1" s="243"/>
      <c r="C1" s="243"/>
      <c r="D1" s="243"/>
      <c r="E1" s="243"/>
      <c r="F1" s="243"/>
      <c r="G1" s="243"/>
      <c r="H1" s="243"/>
      <c r="I1" s="243"/>
      <c r="J1" s="243"/>
      <c r="K1" s="243"/>
      <c r="L1" s="258" t="s">
        <v>618</v>
      </c>
      <c r="M1" s="243"/>
      <c r="N1" s="243"/>
      <c r="O1" s="243"/>
      <c r="P1" s="243"/>
      <c r="Q1" s="243"/>
      <c r="R1" s="243"/>
    </row>
    <row r="2" spans="1:18" s="3" customFormat="1" ht="26.25" customHeight="1">
      <c r="A2" s="1203" t="s">
        <v>32</v>
      </c>
      <c r="B2" s="1203"/>
      <c r="C2" s="1203"/>
      <c r="D2" s="1203"/>
      <c r="E2" s="1203"/>
      <c r="F2" s="1203"/>
      <c r="G2" s="1203"/>
      <c r="H2" s="1203"/>
      <c r="I2" s="1203"/>
      <c r="J2" s="1203"/>
      <c r="K2" s="1203"/>
      <c r="L2" s="1203"/>
      <c r="M2" s="286"/>
      <c r="N2" s="259"/>
      <c r="O2" s="259"/>
      <c r="P2" s="259"/>
      <c r="Q2" s="259"/>
      <c r="R2" s="259"/>
    </row>
    <row r="3" spans="1:18" s="3" customFormat="1" ht="20.25" customHeight="1">
      <c r="A3" s="287" t="s">
        <v>246</v>
      </c>
      <c r="B3" s="287"/>
      <c r="C3" s="287"/>
      <c r="D3" s="259"/>
      <c r="E3" s="287"/>
      <c r="F3" s="287" t="s">
        <v>417</v>
      </c>
      <c r="G3" s="288"/>
      <c r="H3" s="288"/>
      <c r="I3" s="286"/>
      <c r="J3" s="286"/>
      <c r="K3" s="286"/>
      <c r="L3" s="286"/>
      <c r="M3" s="286"/>
      <c r="N3" s="259"/>
      <c r="O3" s="259"/>
      <c r="P3" s="259"/>
      <c r="Q3" s="259"/>
      <c r="R3" s="259"/>
    </row>
    <row r="4" spans="1:18" ht="22.5" customHeight="1">
      <c r="A4" s="240" t="s">
        <v>690</v>
      </c>
      <c r="B4" s="243"/>
      <c r="C4" s="289"/>
      <c r="E4" s="240" t="s">
        <v>691</v>
      </c>
      <c r="F4" s="240"/>
      <c r="G4" s="240"/>
      <c r="H4" s="240"/>
      <c r="I4" s="240"/>
      <c r="K4" s="286"/>
      <c r="L4" s="243"/>
      <c r="M4" s="243"/>
      <c r="N4" s="243"/>
      <c r="O4" s="243"/>
      <c r="P4" s="243"/>
      <c r="Q4" s="243"/>
      <c r="R4" s="243"/>
    </row>
    <row r="5" spans="1:18" ht="17.25" customHeight="1">
      <c r="A5" s="1202" t="s">
        <v>25</v>
      </c>
      <c r="B5" s="1202"/>
      <c r="C5" s="1202"/>
      <c r="D5" s="1202"/>
      <c r="E5" s="1202"/>
      <c r="F5" s="1202"/>
      <c r="G5" s="261"/>
      <c r="H5" s="261"/>
      <c r="I5" s="261"/>
      <c r="J5" s="261"/>
      <c r="K5" s="261"/>
      <c r="L5" s="243"/>
      <c r="M5" s="243"/>
      <c r="N5" s="243"/>
      <c r="O5" s="243"/>
      <c r="P5" s="243"/>
      <c r="Q5" s="243"/>
      <c r="R5" s="243"/>
    </row>
    <row r="6" spans="1:18" ht="12" customHeight="1">
      <c r="A6" s="261"/>
      <c r="B6" s="261"/>
      <c r="C6" s="261"/>
      <c r="D6" s="261"/>
      <c r="E6" s="261"/>
      <c r="F6" s="243"/>
      <c r="G6" s="243"/>
      <c r="H6" s="261"/>
      <c r="I6" s="243"/>
      <c r="J6" s="243"/>
      <c r="K6" s="243"/>
      <c r="L6" s="243"/>
      <c r="M6" s="243"/>
      <c r="N6" s="243"/>
      <c r="O6" s="243"/>
      <c r="P6" s="243"/>
      <c r="Q6" s="243"/>
      <c r="R6" s="243"/>
    </row>
    <row r="7" spans="1:18" ht="15.75">
      <c r="A7" s="243"/>
      <c r="B7" s="290" t="s">
        <v>9</v>
      </c>
      <c r="C7" s="291" t="s">
        <v>619</v>
      </c>
      <c r="D7" s="243"/>
      <c r="E7" s="243"/>
      <c r="F7" s="243"/>
      <c r="G7" s="243"/>
      <c r="H7" s="243"/>
      <c r="I7" s="243"/>
      <c r="J7" s="243"/>
      <c r="K7" s="243"/>
      <c r="L7" s="243"/>
      <c r="M7" s="243"/>
      <c r="N7" s="243"/>
      <c r="O7" s="243"/>
      <c r="P7" s="243"/>
      <c r="Q7" s="243"/>
      <c r="R7" s="243"/>
    </row>
    <row r="8" spans="1:18" ht="9.75" customHeight="1">
      <c r="A8" s="290"/>
      <c r="B8" s="260"/>
      <c r="C8" s="243"/>
      <c r="D8" s="243"/>
      <c r="E8" s="243"/>
      <c r="F8" s="243"/>
      <c r="G8" s="292" t="s">
        <v>33</v>
      </c>
      <c r="H8" s="243"/>
      <c r="I8" s="243"/>
      <c r="J8" s="243"/>
      <c r="K8" s="243"/>
      <c r="L8" s="243"/>
      <c r="M8" s="243"/>
      <c r="N8" s="243"/>
      <c r="O8" s="243"/>
      <c r="P8" s="243"/>
      <c r="Q8" s="243"/>
      <c r="R8" s="243"/>
    </row>
    <row r="9" spans="1:18" ht="15.75">
      <c r="A9" s="243"/>
      <c r="B9" s="243"/>
      <c r="C9" s="243"/>
      <c r="D9" s="243"/>
      <c r="E9" s="293" t="s">
        <v>34</v>
      </c>
      <c r="F9" s="243" t="s">
        <v>35</v>
      </c>
      <c r="G9" s="294"/>
      <c r="H9" s="292" t="s">
        <v>620</v>
      </c>
      <c r="I9" s="243"/>
      <c r="J9" s="243"/>
      <c r="K9" s="243"/>
      <c r="L9" s="243"/>
      <c r="M9" s="243"/>
      <c r="N9" s="243"/>
      <c r="O9" s="243"/>
      <c r="P9" s="243"/>
      <c r="Q9" s="243"/>
      <c r="R9" s="243"/>
    </row>
    <row r="10" spans="1:18" ht="18.75" customHeight="1">
      <c r="A10" s="243"/>
      <c r="B10" s="243"/>
      <c r="C10" s="243"/>
      <c r="D10" s="290" t="s">
        <v>23</v>
      </c>
      <c r="E10" s="518">
        <v>25000</v>
      </c>
      <c r="F10" s="243" t="s">
        <v>36</v>
      </c>
      <c r="G10" s="295" t="s">
        <v>643</v>
      </c>
      <c r="H10" s="243"/>
      <c r="I10" s="243"/>
      <c r="J10" s="243"/>
      <c r="K10" s="243"/>
      <c r="L10" s="243"/>
      <c r="M10" s="243"/>
      <c r="N10" s="243"/>
      <c r="O10" s="243"/>
      <c r="P10" s="243"/>
      <c r="Q10" s="243"/>
      <c r="R10" s="243"/>
    </row>
    <row r="11" spans="1:18" ht="18.75" customHeight="1">
      <c r="A11" s="243"/>
      <c r="B11" s="243"/>
      <c r="C11" s="243"/>
      <c r="D11" s="290" t="s">
        <v>23</v>
      </c>
      <c r="E11" s="518">
        <v>25000.01</v>
      </c>
      <c r="F11" s="243"/>
      <c r="G11" s="290" t="s">
        <v>643</v>
      </c>
      <c r="H11" s="296"/>
      <c r="I11" s="243"/>
      <c r="J11" s="243"/>
      <c r="K11" s="243"/>
      <c r="L11" s="243"/>
      <c r="M11" s="243"/>
      <c r="N11" s="243"/>
      <c r="O11" s="243"/>
      <c r="P11" s="243"/>
      <c r="Q11" s="243"/>
      <c r="R11" s="243"/>
    </row>
    <row r="12" spans="1:18" ht="16.5" thickBot="1">
      <c r="A12" s="243"/>
      <c r="B12" s="243"/>
      <c r="C12" s="243"/>
      <c r="D12" s="243"/>
      <c r="E12" s="243" t="s">
        <v>26</v>
      </c>
      <c r="F12" s="296"/>
      <c r="G12" s="297" t="s">
        <v>643</v>
      </c>
      <c r="H12" s="298"/>
      <c r="I12" s="243"/>
      <c r="J12" s="243"/>
      <c r="K12" s="243"/>
      <c r="L12" s="243"/>
      <c r="M12" s="243"/>
      <c r="N12" s="243"/>
      <c r="O12" s="243"/>
      <c r="P12" s="243"/>
      <c r="Q12" s="243"/>
      <c r="R12" s="243"/>
    </row>
    <row r="13" spans="1:18" ht="17.25" customHeight="1" thickTop="1">
      <c r="A13" s="243"/>
      <c r="B13" s="243"/>
      <c r="C13" s="243"/>
      <c r="D13" s="243"/>
      <c r="E13" s="243"/>
      <c r="F13" s="260"/>
      <c r="G13" s="292" t="s">
        <v>33</v>
      </c>
      <c r="H13" s="243"/>
      <c r="I13" s="243"/>
      <c r="J13" s="243"/>
      <c r="K13" s="243"/>
      <c r="L13" s="243"/>
      <c r="M13" s="243"/>
      <c r="N13" s="243"/>
      <c r="O13" s="243"/>
      <c r="P13" s="243"/>
      <c r="Q13" s="243"/>
      <c r="R13" s="243"/>
    </row>
    <row r="14" spans="1:18" ht="18.75" customHeight="1">
      <c r="A14" s="243"/>
      <c r="B14" s="243"/>
      <c r="C14" s="291" t="s">
        <v>37</v>
      </c>
      <c r="D14" s="260"/>
      <c r="E14" s="260"/>
      <c r="F14" s="243"/>
      <c r="G14" s="243"/>
      <c r="H14" s="292" t="s">
        <v>621</v>
      </c>
      <c r="I14" s="243"/>
      <c r="J14" s="292"/>
      <c r="K14" s="243"/>
      <c r="L14" s="243"/>
      <c r="M14" s="243"/>
      <c r="N14" s="243"/>
      <c r="O14" s="243"/>
      <c r="P14" s="243"/>
      <c r="Q14" s="243"/>
      <c r="R14" s="243"/>
    </row>
    <row r="15" spans="1:18" ht="15" customHeight="1">
      <c r="A15" s="243"/>
      <c r="B15" s="243"/>
      <c r="C15" s="299">
        <v>1</v>
      </c>
      <c r="D15" s="243"/>
      <c r="E15" s="243"/>
      <c r="F15" s="243"/>
      <c r="G15" s="243"/>
      <c r="H15" s="243"/>
      <c r="I15" s="243"/>
      <c r="J15" s="243"/>
      <c r="K15" s="243"/>
      <c r="L15" s="243"/>
      <c r="M15" s="243"/>
      <c r="N15" s="243"/>
      <c r="O15" s="243"/>
      <c r="P15" s="243"/>
      <c r="Q15" s="243"/>
      <c r="R15" s="243"/>
    </row>
    <row r="16" spans="1:18" ht="15" customHeight="1">
      <c r="A16" s="243"/>
      <c r="B16" s="243"/>
      <c r="C16" s="299">
        <v>2</v>
      </c>
      <c r="D16" s="243"/>
      <c r="E16" s="243"/>
      <c r="F16" s="243"/>
      <c r="G16" s="243"/>
      <c r="H16" s="243"/>
      <c r="I16" s="243"/>
      <c r="J16" s="243"/>
      <c r="K16" s="243"/>
      <c r="L16" s="243"/>
      <c r="M16" s="243"/>
      <c r="N16" s="243"/>
      <c r="O16" s="243"/>
      <c r="P16" s="243"/>
      <c r="Q16" s="243"/>
      <c r="R16" s="243"/>
    </row>
    <row r="17" spans="1:18" ht="15" customHeight="1">
      <c r="A17" s="243"/>
      <c r="B17" s="243"/>
      <c r="C17" s="299">
        <v>3</v>
      </c>
      <c r="D17" s="243"/>
      <c r="E17" s="243"/>
      <c r="F17" s="243"/>
      <c r="G17" s="290" t="s">
        <v>643</v>
      </c>
      <c r="H17" s="243"/>
      <c r="I17" s="243"/>
      <c r="J17" s="243"/>
      <c r="K17" s="243"/>
      <c r="L17" s="243"/>
      <c r="M17" s="243"/>
      <c r="N17" s="243"/>
      <c r="O17" s="243"/>
      <c r="P17" s="243"/>
      <c r="Q17" s="243"/>
      <c r="R17" s="243"/>
    </row>
    <row r="18" spans="1:18" ht="15" customHeight="1">
      <c r="A18" s="243"/>
      <c r="B18" s="243"/>
      <c r="C18" s="299">
        <v>4</v>
      </c>
      <c r="D18" s="243"/>
      <c r="E18" s="243"/>
      <c r="F18" s="243"/>
      <c r="G18" s="290" t="s">
        <v>643</v>
      </c>
      <c r="H18" s="243"/>
      <c r="I18" s="243"/>
      <c r="J18" s="243"/>
      <c r="K18" s="243"/>
      <c r="L18" s="243"/>
      <c r="M18" s="243"/>
      <c r="N18" s="243"/>
      <c r="O18" s="243"/>
      <c r="P18" s="243"/>
      <c r="Q18" s="243"/>
      <c r="R18" s="243"/>
    </row>
    <row r="19" spans="1:18" ht="15" customHeight="1" thickBot="1">
      <c r="A19" s="243"/>
      <c r="B19" s="243"/>
      <c r="C19" s="299"/>
      <c r="D19" s="243"/>
      <c r="E19" s="243" t="s">
        <v>26</v>
      </c>
      <c r="F19" s="243"/>
      <c r="G19" s="290" t="s">
        <v>643</v>
      </c>
      <c r="H19" s="298"/>
      <c r="I19" s="243"/>
      <c r="J19" s="243"/>
      <c r="K19" s="243"/>
      <c r="L19" s="243"/>
      <c r="M19" s="243"/>
      <c r="N19" s="243"/>
      <c r="O19" s="243"/>
      <c r="P19" s="243"/>
      <c r="Q19" s="243"/>
      <c r="R19" s="243"/>
    </row>
    <row r="20" spans="1:18" ht="15" customHeight="1" thickTop="1">
      <c r="A20" s="243"/>
      <c r="B20" s="243"/>
      <c r="C20" s="299"/>
      <c r="D20" s="243"/>
      <c r="E20" s="243"/>
      <c r="F20" s="243"/>
      <c r="G20" s="243"/>
      <c r="H20" s="243"/>
      <c r="I20" s="243"/>
      <c r="J20" s="243"/>
      <c r="K20" s="243"/>
      <c r="L20" s="243"/>
      <c r="M20" s="243"/>
      <c r="N20" s="243"/>
      <c r="O20" s="243"/>
      <c r="P20" s="243"/>
      <c r="Q20" s="243"/>
      <c r="R20" s="243"/>
    </row>
    <row r="21" spans="1:18" ht="16.5" thickBot="1">
      <c r="A21" s="243"/>
      <c r="B21" s="290" t="s">
        <v>10</v>
      </c>
      <c r="C21" s="291" t="s">
        <v>38</v>
      </c>
      <c r="D21" s="243"/>
      <c r="E21" s="243"/>
      <c r="F21" s="243"/>
      <c r="G21" s="243"/>
      <c r="H21" s="243"/>
      <c r="I21" s="290"/>
      <c r="J21" s="300" t="s">
        <v>622</v>
      </c>
      <c r="K21" s="300"/>
      <c r="L21" s="243"/>
      <c r="M21" s="243"/>
      <c r="N21" s="243"/>
      <c r="O21" s="243"/>
      <c r="P21" s="243"/>
      <c r="Q21" s="243"/>
      <c r="R21" s="243"/>
    </row>
    <row r="22" spans="1:18" ht="18" customHeight="1" thickBot="1">
      <c r="A22" s="243"/>
      <c r="B22" s="243"/>
      <c r="C22" s="243"/>
      <c r="D22" s="243"/>
      <c r="E22" s="243"/>
      <c r="F22" s="243"/>
      <c r="G22" s="292" t="s">
        <v>33</v>
      </c>
      <c r="H22" s="292" t="s">
        <v>620</v>
      </c>
      <c r="I22" s="243"/>
      <c r="J22" s="1204" t="s">
        <v>39</v>
      </c>
      <c r="K22" s="301" t="s">
        <v>33</v>
      </c>
      <c r="L22" s="302"/>
      <c r="M22" s="243"/>
      <c r="N22" s="243"/>
      <c r="O22" s="243"/>
      <c r="P22" s="243"/>
      <c r="Q22" s="243"/>
      <c r="R22" s="243"/>
    </row>
    <row r="23" spans="1:18" ht="28.5" customHeight="1" thickBot="1">
      <c r="A23" s="243"/>
      <c r="B23" s="243"/>
      <c r="C23" s="243"/>
      <c r="D23" s="243"/>
      <c r="E23" s="293" t="s">
        <v>34</v>
      </c>
      <c r="F23" s="243" t="s">
        <v>35</v>
      </c>
      <c r="G23" s="290"/>
      <c r="H23" s="292"/>
      <c r="I23" s="243"/>
      <c r="J23" s="1205"/>
      <c r="K23" s="303" t="s">
        <v>40</v>
      </c>
      <c r="L23" s="304" t="s">
        <v>754</v>
      </c>
      <c r="M23" s="243"/>
      <c r="N23" s="243"/>
      <c r="O23" s="243"/>
      <c r="P23" s="243"/>
      <c r="Q23" s="243"/>
      <c r="R23" s="243"/>
    </row>
    <row r="24" spans="1:18" ht="16.5" customHeight="1" thickBot="1">
      <c r="A24" s="243"/>
      <c r="B24" s="243"/>
      <c r="C24" s="243"/>
      <c r="D24" s="290" t="s">
        <v>23</v>
      </c>
      <c r="E24" s="518">
        <v>25000</v>
      </c>
      <c r="F24" s="243" t="s">
        <v>36</v>
      </c>
      <c r="G24" s="290" t="s">
        <v>643</v>
      </c>
      <c r="H24" s="305"/>
      <c r="I24" s="243"/>
      <c r="J24" s="1204" t="s">
        <v>623</v>
      </c>
      <c r="K24" s="301" t="s">
        <v>33</v>
      </c>
      <c r="L24" s="302"/>
      <c r="M24" s="243"/>
      <c r="N24" s="243"/>
      <c r="O24" s="243"/>
      <c r="P24" s="243"/>
      <c r="Q24" s="243"/>
      <c r="R24" s="243"/>
    </row>
    <row r="25" spans="1:18" ht="16.5" customHeight="1" thickBot="1">
      <c r="A25" s="243"/>
      <c r="B25" s="243"/>
      <c r="C25" s="243"/>
      <c r="D25" s="290" t="s">
        <v>23</v>
      </c>
      <c r="E25" s="518">
        <v>25000.01</v>
      </c>
      <c r="F25" s="243"/>
      <c r="G25" s="290" t="s">
        <v>643</v>
      </c>
      <c r="H25" s="296"/>
      <c r="I25" s="243"/>
      <c r="J25" s="1205"/>
      <c r="K25" s="303" t="s">
        <v>40</v>
      </c>
      <c r="L25" s="304" t="s">
        <v>754</v>
      </c>
      <c r="M25" s="243"/>
      <c r="N25" s="243"/>
      <c r="O25" s="243"/>
      <c r="P25" s="243"/>
      <c r="Q25" s="243"/>
      <c r="R25" s="243"/>
    </row>
    <row r="26" spans="1:18" ht="17.25" customHeight="1" thickBot="1">
      <c r="A26" s="243"/>
      <c r="B26" s="243"/>
      <c r="C26" s="243"/>
      <c r="D26" s="243"/>
      <c r="E26" s="243" t="s">
        <v>26</v>
      </c>
      <c r="F26" s="296"/>
      <c r="G26" s="290" t="s">
        <v>643</v>
      </c>
      <c r="H26" s="306"/>
      <c r="I26" s="243"/>
      <c r="J26" s="1204" t="s">
        <v>41</v>
      </c>
      <c r="K26" s="301" t="s">
        <v>33</v>
      </c>
      <c r="L26" s="302"/>
      <c r="M26" s="243"/>
      <c r="N26" s="243"/>
      <c r="O26" s="243"/>
      <c r="P26" s="243"/>
      <c r="Q26" s="243"/>
      <c r="R26" s="243"/>
    </row>
    <row r="27" spans="1:18" ht="33" customHeight="1" thickTop="1" thickBot="1">
      <c r="A27" s="243"/>
      <c r="B27" s="243"/>
      <c r="C27" s="243"/>
      <c r="D27" s="243"/>
      <c r="E27" s="243"/>
      <c r="F27" s="260"/>
      <c r="G27" s="243"/>
      <c r="H27" s="243"/>
      <c r="I27" s="243"/>
      <c r="J27" s="1205"/>
      <c r="K27" s="303" t="s">
        <v>40</v>
      </c>
      <c r="L27" s="304" t="s">
        <v>754</v>
      </c>
      <c r="M27" s="243"/>
      <c r="N27" s="243"/>
      <c r="O27" s="243"/>
      <c r="P27" s="243"/>
      <c r="Q27" s="243"/>
      <c r="R27" s="243"/>
    </row>
    <row r="28" spans="1:18" ht="22.5" customHeight="1">
      <c r="A28" s="243"/>
      <c r="B28" s="243"/>
      <c r="C28" s="291" t="s">
        <v>42</v>
      </c>
      <c r="D28" s="260"/>
      <c r="E28" s="260"/>
      <c r="F28" s="243"/>
      <c r="G28" s="292" t="s">
        <v>33</v>
      </c>
      <c r="H28" s="292" t="s">
        <v>621</v>
      </c>
      <c r="I28" s="243"/>
      <c r="J28" s="243"/>
      <c r="K28" s="243"/>
      <c r="L28" s="243"/>
      <c r="M28" s="243"/>
      <c r="N28" s="243"/>
      <c r="O28" s="243"/>
      <c r="P28" s="243"/>
      <c r="Q28" s="243"/>
      <c r="R28" s="243"/>
    </row>
    <row r="29" spans="1:18" ht="13.5" customHeight="1">
      <c r="A29" s="243"/>
      <c r="B29" s="243"/>
      <c r="C29" s="299">
        <v>1</v>
      </c>
      <c r="D29" s="243"/>
      <c r="E29" s="243"/>
      <c r="F29" s="243"/>
      <c r="G29" s="290" t="s">
        <v>643</v>
      </c>
      <c r="H29" s="243"/>
      <c r="I29" s="243"/>
      <c r="J29" s="243"/>
      <c r="K29" s="243"/>
      <c r="L29" s="243"/>
      <c r="M29" s="243"/>
      <c r="N29" s="243"/>
      <c r="O29" s="243"/>
      <c r="P29" s="243"/>
      <c r="Q29" s="243"/>
      <c r="R29" s="243"/>
    </row>
    <row r="30" spans="1:18" ht="13.5" customHeight="1">
      <c r="A30" s="243"/>
      <c r="B30" s="243"/>
      <c r="C30" s="299">
        <v>2</v>
      </c>
      <c r="D30" s="243"/>
      <c r="E30" s="243"/>
      <c r="F30" s="243"/>
      <c r="G30" s="290" t="s">
        <v>643</v>
      </c>
      <c r="H30" s="243"/>
      <c r="I30" s="243"/>
      <c r="J30" s="243"/>
      <c r="K30" s="243"/>
      <c r="L30" s="243"/>
      <c r="M30" s="243"/>
      <c r="N30" s="243"/>
      <c r="O30" s="243"/>
      <c r="P30" s="243"/>
      <c r="Q30" s="243"/>
      <c r="R30" s="243"/>
    </row>
    <row r="31" spans="1:18" ht="13.5" customHeight="1">
      <c r="A31" s="243"/>
      <c r="B31" s="243"/>
      <c r="C31" s="299">
        <v>3</v>
      </c>
      <c r="D31" s="243"/>
      <c r="E31" s="243"/>
      <c r="F31" s="243"/>
      <c r="G31" s="290" t="s">
        <v>643</v>
      </c>
      <c r="H31" s="243"/>
      <c r="I31" s="243"/>
      <c r="J31" s="243"/>
      <c r="K31" s="243"/>
      <c r="L31" s="243"/>
      <c r="M31" s="243"/>
      <c r="N31" s="243"/>
      <c r="O31" s="243"/>
      <c r="P31" s="243"/>
      <c r="Q31" s="243"/>
      <c r="R31" s="243"/>
    </row>
    <row r="32" spans="1:18" ht="13.5" customHeight="1">
      <c r="A32" s="243"/>
      <c r="B32" s="243"/>
      <c r="C32" s="299">
        <v>4</v>
      </c>
      <c r="D32" s="243"/>
      <c r="E32" s="243"/>
      <c r="F32" s="243"/>
      <c r="G32" s="290" t="s">
        <v>643</v>
      </c>
      <c r="H32" s="243"/>
      <c r="I32" s="243"/>
      <c r="J32" s="243"/>
      <c r="K32" s="243"/>
      <c r="L32" s="243"/>
      <c r="M32" s="243"/>
      <c r="N32" s="243"/>
      <c r="O32" s="243"/>
      <c r="P32" s="243"/>
      <c r="Q32" s="243"/>
      <c r="R32" s="243"/>
    </row>
    <row r="33" spans="1:18" ht="13.5" customHeight="1" thickBot="1">
      <c r="A33" s="243"/>
      <c r="B33" s="243"/>
      <c r="C33" s="289"/>
      <c r="D33" s="243"/>
      <c r="E33" s="243" t="s">
        <v>26</v>
      </c>
      <c r="F33" s="243"/>
      <c r="G33" s="298"/>
      <c r="H33" s="298"/>
      <c r="I33" s="243"/>
      <c r="J33" s="243"/>
      <c r="K33" s="243"/>
      <c r="L33" s="243"/>
      <c r="M33" s="243"/>
      <c r="N33" s="243"/>
      <c r="O33" s="243"/>
      <c r="P33" s="243"/>
      <c r="Q33" s="243"/>
      <c r="R33" s="243"/>
    </row>
    <row r="34" spans="1:18" s="646" customFormat="1" ht="27" customHeight="1" thickTop="1">
      <c r="A34" s="644"/>
      <c r="B34" s="644" t="s">
        <v>624</v>
      </c>
      <c r="C34" s="644" t="s">
        <v>625</v>
      </c>
      <c r="D34" s="644"/>
      <c r="E34" s="644"/>
      <c r="F34" s="644"/>
      <c r="G34" s="644"/>
      <c r="H34" s="645"/>
      <c r="I34" s="644"/>
      <c r="J34" s="644"/>
      <c r="K34" s="644"/>
      <c r="L34" s="644"/>
      <c r="M34" s="644"/>
      <c r="N34" s="644"/>
      <c r="O34" s="644"/>
      <c r="P34" s="644"/>
      <c r="Q34" s="644"/>
      <c r="R34" s="644"/>
    </row>
    <row r="35" spans="1:18" ht="17.25" customHeight="1">
      <c r="A35" s="243"/>
      <c r="B35" s="243"/>
      <c r="C35" s="243" t="s">
        <v>418</v>
      </c>
      <c r="D35" s="243"/>
      <c r="E35" s="243"/>
      <c r="F35" s="243"/>
      <c r="G35" s="243"/>
      <c r="H35" s="296"/>
      <c r="I35" s="243"/>
      <c r="J35" s="243"/>
      <c r="K35" s="243"/>
      <c r="L35" s="243"/>
      <c r="M35" s="243"/>
      <c r="N35" s="243"/>
      <c r="O35" s="243"/>
      <c r="P35" s="243"/>
      <c r="Q35" s="243"/>
      <c r="R35" s="243"/>
    </row>
    <row r="36" spans="1:18" ht="18" customHeight="1">
      <c r="A36" s="243"/>
      <c r="B36" s="243"/>
      <c r="C36" s="243"/>
      <c r="D36" s="243"/>
      <c r="E36" s="243"/>
      <c r="F36" s="243"/>
      <c r="G36" s="259"/>
      <c r="H36" s="243"/>
      <c r="I36" s="243"/>
      <c r="J36" s="243"/>
      <c r="K36" s="243"/>
      <c r="L36" s="243"/>
      <c r="M36" s="243"/>
      <c r="N36" s="243"/>
      <c r="O36" s="243"/>
      <c r="P36" s="243"/>
      <c r="Q36" s="243"/>
      <c r="R36" s="243"/>
    </row>
    <row r="37" spans="1:18" ht="18.75" customHeight="1">
      <c r="A37" s="243"/>
      <c r="B37" s="243"/>
      <c r="C37" s="243"/>
      <c r="D37" s="243"/>
      <c r="E37" s="243"/>
      <c r="F37" s="243"/>
      <c r="G37" s="243"/>
      <c r="H37" s="1124" t="s">
        <v>784</v>
      </c>
      <c r="I37" s="1124"/>
      <c r="J37" s="1124"/>
      <c r="K37" s="1124"/>
      <c r="L37" s="1124"/>
      <c r="M37" s="243"/>
      <c r="N37" s="243"/>
      <c r="O37" s="243"/>
      <c r="P37" s="243"/>
      <c r="Q37" s="243"/>
      <c r="R37" s="243"/>
    </row>
    <row r="38" spans="1:18" ht="16.5" customHeight="1">
      <c r="A38" s="243"/>
      <c r="B38" s="243"/>
      <c r="C38" s="243"/>
      <c r="D38" s="243"/>
      <c r="E38" s="243"/>
      <c r="F38" s="243"/>
      <c r="G38" s="243"/>
      <c r="H38" s="1196" t="s">
        <v>785</v>
      </c>
      <c r="I38" s="1196"/>
      <c r="J38" s="1196"/>
      <c r="K38" s="1196"/>
      <c r="L38" s="1196"/>
      <c r="M38" s="601"/>
      <c r="N38" s="601"/>
      <c r="O38" s="243"/>
      <c r="P38" s="243"/>
      <c r="Q38" s="243"/>
      <c r="R38" s="243"/>
    </row>
    <row r="39" spans="1:18" ht="14.25" customHeight="1">
      <c r="A39" s="255"/>
      <c r="B39" s="243"/>
      <c r="C39" s="243"/>
      <c r="D39" s="243"/>
      <c r="E39" s="243"/>
      <c r="F39" s="243"/>
      <c r="G39" s="243"/>
      <c r="H39" s="1174" t="s">
        <v>786</v>
      </c>
      <c r="I39" s="1174"/>
      <c r="J39" s="1174"/>
      <c r="K39" s="1174"/>
      <c r="L39" s="1174"/>
      <c r="M39" s="243"/>
      <c r="N39" s="243"/>
      <c r="O39" s="243"/>
      <c r="P39" s="243"/>
      <c r="Q39" s="243"/>
      <c r="R39" s="243"/>
    </row>
    <row r="40" spans="1:18" ht="15.75">
      <c r="A40" s="307"/>
      <c r="B40" s="243"/>
      <c r="C40" s="243"/>
      <c r="D40" s="243"/>
      <c r="E40" s="243"/>
      <c r="F40" s="243"/>
      <c r="G40" s="243"/>
      <c r="H40" s="1189" t="s">
        <v>413</v>
      </c>
      <c r="I40" s="1189"/>
      <c r="J40" s="1189"/>
      <c r="K40" s="1189"/>
      <c r="L40" s="1189"/>
      <c r="M40" s="243"/>
      <c r="N40" s="243"/>
      <c r="O40" s="243"/>
      <c r="P40" s="243"/>
      <c r="Q40" s="243"/>
      <c r="R40" s="243"/>
    </row>
    <row r="41" spans="1:18" ht="15.75">
      <c r="A41" s="243"/>
      <c r="B41" s="243"/>
      <c r="C41" s="243"/>
      <c r="D41" s="243"/>
      <c r="E41" s="243"/>
      <c r="F41" s="243"/>
      <c r="G41" s="243"/>
      <c r="H41" s="243"/>
      <c r="I41" s="243"/>
      <c r="J41" s="243"/>
      <c r="K41" s="243"/>
      <c r="L41" s="243"/>
      <c r="M41" s="243"/>
      <c r="N41" s="243"/>
      <c r="O41" s="243"/>
      <c r="P41" s="243"/>
      <c r="Q41" s="243"/>
      <c r="R41" s="243"/>
    </row>
    <row r="42" spans="1:18" ht="15.75">
      <c r="A42" s="243"/>
      <c r="B42" s="243"/>
      <c r="C42" s="243"/>
      <c r="D42" s="243"/>
      <c r="E42" s="243"/>
      <c r="F42" s="243"/>
      <c r="G42" s="243"/>
      <c r="H42" s="243"/>
      <c r="I42" s="243"/>
      <c r="J42" s="243"/>
      <c r="K42" s="243"/>
      <c r="L42" s="243"/>
      <c r="M42" s="243"/>
      <c r="N42" s="243"/>
      <c r="O42" s="243"/>
      <c r="P42" s="243"/>
      <c r="Q42" s="243"/>
      <c r="R42" s="243"/>
    </row>
    <row r="43" spans="1:18" ht="15.75">
      <c r="A43" s="243"/>
      <c r="B43" s="243"/>
      <c r="C43" s="243"/>
      <c r="D43" s="243"/>
      <c r="E43" s="243"/>
      <c r="F43" s="243"/>
      <c r="G43" s="243"/>
      <c r="H43" s="243"/>
      <c r="I43" s="243"/>
      <c r="J43" s="243"/>
      <c r="K43" s="243"/>
      <c r="L43" s="243"/>
      <c r="M43" s="243"/>
      <c r="N43" s="243"/>
      <c r="O43" s="243"/>
      <c r="P43" s="243"/>
      <c r="Q43" s="243"/>
      <c r="R43" s="243"/>
    </row>
    <row r="44" spans="1:18" ht="15.75">
      <c r="A44" s="243"/>
      <c r="B44" s="243"/>
      <c r="C44" s="243"/>
      <c r="D44" s="243"/>
      <c r="E44" s="243"/>
      <c r="F44" s="243"/>
      <c r="G44" s="243"/>
      <c r="H44" s="243"/>
      <c r="I44" s="243"/>
      <c r="J44" s="243"/>
      <c r="K44" s="243"/>
      <c r="L44" s="243"/>
      <c r="M44" s="243"/>
      <c r="N44" s="243"/>
      <c r="O44" s="243"/>
      <c r="P44" s="243"/>
      <c r="Q44" s="243"/>
      <c r="R44" s="243"/>
    </row>
    <row r="45" spans="1:18" ht="15.75">
      <c r="A45" s="243"/>
      <c r="B45" s="243"/>
      <c r="C45" s="243"/>
      <c r="D45" s="243"/>
      <c r="E45" s="243"/>
      <c r="F45" s="243"/>
      <c r="G45" s="243"/>
      <c r="H45" s="243"/>
      <c r="I45" s="243"/>
      <c r="J45" s="243"/>
      <c r="K45" s="243"/>
      <c r="L45" s="243"/>
      <c r="M45" s="243"/>
      <c r="N45" s="243"/>
      <c r="O45" s="243"/>
      <c r="P45" s="243"/>
      <c r="Q45" s="243"/>
      <c r="R45" s="243"/>
    </row>
    <row r="46" spans="1:18" ht="15.75">
      <c r="A46" s="243"/>
      <c r="B46" s="243"/>
      <c r="C46" s="243"/>
      <c r="D46" s="243"/>
      <c r="E46" s="243"/>
      <c r="F46" s="243"/>
      <c r="G46" s="243"/>
      <c r="H46" s="243"/>
      <c r="I46" s="243"/>
      <c r="J46" s="243"/>
      <c r="K46" s="243"/>
      <c r="L46" s="243"/>
      <c r="M46" s="243"/>
      <c r="N46" s="243"/>
      <c r="O46" s="243"/>
      <c r="P46" s="243"/>
      <c r="Q46" s="243"/>
      <c r="R46" s="243"/>
    </row>
    <row r="47" spans="1:18" ht="15.75">
      <c r="A47" s="243"/>
      <c r="B47" s="243"/>
      <c r="C47" s="243"/>
      <c r="D47" s="243"/>
      <c r="E47" s="243"/>
      <c r="F47" s="243"/>
      <c r="G47" s="243"/>
      <c r="H47" s="243"/>
      <c r="I47" s="243"/>
      <c r="J47" s="243"/>
      <c r="K47" s="243"/>
      <c r="L47" s="243"/>
      <c r="M47" s="243"/>
      <c r="N47" s="243"/>
      <c r="O47" s="243"/>
      <c r="P47" s="243"/>
      <c r="Q47" s="243"/>
      <c r="R47" s="243"/>
    </row>
    <row r="48" spans="1:18" ht="15.75">
      <c r="A48" s="243"/>
      <c r="B48" s="243"/>
      <c r="C48" s="243"/>
      <c r="D48" s="243"/>
      <c r="E48" s="243"/>
      <c r="F48" s="243"/>
      <c r="G48" s="243"/>
      <c r="H48" s="243"/>
      <c r="I48" s="243"/>
      <c r="J48" s="243"/>
      <c r="K48" s="243"/>
      <c r="L48" s="243"/>
      <c r="M48" s="243"/>
      <c r="N48" s="243"/>
      <c r="O48" s="243"/>
      <c r="P48" s="243"/>
      <c r="Q48" s="243"/>
      <c r="R48" s="243"/>
    </row>
    <row r="49" spans="1:18" ht="15.75">
      <c r="A49" s="243"/>
      <c r="B49" s="243"/>
      <c r="C49" s="243"/>
      <c r="D49" s="243"/>
      <c r="E49" s="243"/>
      <c r="F49" s="243"/>
      <c r="G49" s="243"/>
      <c r="H49" s="243"/>
      <c r="I49" s="243"/>
      <c r="J49" s="243"/>
      <c r="K49" s="243"/>
      <c r="L49" s="243"/>
      <c r="M49" s="243"/>
      <c r="N49" s="243"/>
      <c r="O49" s="243"/>
      <c r="P49" s="243"/>
      <c r="Q49" s="243"/>
      <c r="R49" s="243"/>
    </row>
    <row r="50" spans="1:18" ht="15.75">
      <c r="A50" s="243"/>
      <c r="B50" s="243"/>
      <c r="C50" s="243"/>
      <c r="D50" s="243"/>
      <c r="E50" s="243"/>
      <c r="F50" s="243"/>
      <c r="G50" s="243"/>
      <c r="H50" s="243"/>
      <c r="I50" s="243"/>
      <c r="J50" s="243"/>
      <c r="K50" s="243"/>
      <c r="L50" s="243"/>
      <c r="M50" s="243"/>
      <c r="N50" s="243"/>
      <c r="O50" s="243"/>
      <c r="P50" s="243"/>
      <c r="Q50" s="243"/>
      <c r="R50" s="243"/>
    </row>
    <row r="51" spans="1:18" ht="15.75">
      <c r="A51" s="243"/>
      <c r="B51" s="243"/>
      <c r="C51" s="243"/>
      <c r="D51" s="243"/>
      <c r="E51" s="243"/>
      <c r="F51" s="243"/>
      <c r="G51" s="243"/>
      <c r="H51" s="243"/>
      <c r="I51" s="243"/>
      <c r="J51" s="243"/>
      <c r="K51" s="243"/>
      <c r="L51" s="243"/>
      <c r="M51" s="243"/>
      <c r="N51" s="243"/>
      <c r="O51" s="243"/>
      <c r="P51" s="243"/>
      <c r="Q51" s="243"/>
      <c r="R51" s="243"/>
    </row>
    <row r="52" spans="1:18" ht="15.75">
      <c r="A52" s="243"/>
      <c r="B52" s="243"/>
      <c r="C52" s="243"/>
      <c r="D52" s="243"/>
      <c r="E52" s="243"/>
      <c r="F52" s="243"/>
      <c r="G52" s="243"/>
      <c r="H52" s="243"/>
      <c r="I52" s="243"/>
      <c r="J52" s="243"/>
      <c r="K52" s="243"/>
      <c r="L52" s="243"/>
      <c r="M52" s="243"/>
      <c r="N52" s="243"/>
      <c r="O52" s="243"/>
      <c r="P52" s="243"/>
      <c r="Q52" s="243"/>
      <c r="R52" s="243"/>
    </row>
    <row r="53" spans="1:18" ht="15.75">
      <c r="A53" s="243"/>
      <c r="B53" s="243"/>
      <c r="C53" s="243"/>
      <c r="D53" s="243"/>
      <c r="E53" s="243"/>
      <c r="F53" s="243"/>
      <c r="G53" s="243"/>
      <c r="H53" s="243"/>
      <c r="I53" s="243"/>
      <c r="J53" s="243"/>
      <c r="K53" s="243"/>
      <c r="L53" s="243"/>
      <c r="M53" s="243"/>
      <c r="N53" s="243"/>
      <c r="O53" s="243"/>
      <c r="P53" s="243"/>
      <c r="Q53" s="243"/>
      <c r="R53" s="243"/>
    </row>
    <row r="54" spans="1:18" ht="15.75">
      <c r="A54" s="243"/>
      <c r="B54" s="243"/>
      <c r="C54" s="243"/>
      <c r="D54" s="243"/>
      <c r="E54" s="243"/>
      <c r="F54" s="243"/>
      <c r="G54" s="243"/>
      <c r="H54" s="243"/>
      <c r="I54" s="243"/>
      <c r="J54" s="243"/>
      <c r="K54" s="243"/>
      <c r="L54" s="243"/>
      <c r="M54" s="243"/>
      <c r="N54" s="243"/>
      <c r="O54" s="243"/>
      <c r="P54" s="243"/>
      <c r="Q54" s="243"/>
      <c r="R54" s="243"/>
    </row>
    <row r="55" spans="1:18" ht="15.75">
      <c r="A55" s="243"/>
      <c r="B55" s="243"/>
      <c r="C55" s="243"/>
      <c r="D55" s="243"/>
      <c r="E55" s="243"/>
      <c r="F55" s="243"/>
      <c r="G55" s="243"/>
      <c r="H55" s="243"/>
      <c r="I55" s="243"/>
      <c r="J55" s="243"/>
      <c r="K55" s="243"/>
      <c r="L55" s="243"/>
      <c r="M55" s="243"/>
      <c r="N55" s="243"/>
      <c r="O55" s="243"/>
      <c r="P55" s="243"/>
      <c r="Q55" s="243"/>
      <c r="R55" s="243"/>
    </row>
    <row r="56" spans="1:18" ht="15.75">
      <c r="A56" s="243"/>
      <c r="B56" s="243"/>
      <c r="C56" s="243"/>
      <c r="D56" s="243"/>
      <c r="E56" s="243"/>
      <c r="F56" s="243"/>
      <c r="G56" s="243"/>
      <c r="H56" s="243"/>
      <c r="I56" s="243"/>
      <c r="J56" s="243"/>
      <c r="K56" s="243"/>
      <c r="L56" s="243"/>
      <c r="M56" s="243"/>
      <c r="N56" s="243"/>
      <c r="O56" s="243"/>
      <c r="P56" s="243"/>
      <c r="Q56" s="243"/>
      <c r="R56" s="243"/>
    </row>
    <row r="57" spans="1:18" ht="15.75">
      <c r="A57" s="243"/>
      <c r="B57" s="243"/>
      <c r="C57" s="243"/>
      <c r="D57" s="243"/>
      <c r="E57" s="243"/>
      <c r="F57" s="243"/>
      <c r="G57" s="243"/>
      <c r="H57" s="243"/>
      <c r="I57" s="243"/>
      <c r="J57" s="243"/>
      <c r="K57" s="243"/>
      <c r="L57" s="243"/>
      <c r="M57" s="243"/>
      <c r="N57" s="243"/>
      <c r="O57" s="243"/>
      <c r="P57" s="243"/>
      <c r="Q57" s="243"/>
      <c r="R57" s="243"/>
    </row>
    <row r="58" spans="1:18" ht="15.75">
      <c r="A58" s="243"/>
      <c r="B58" s="243"/>
      <c r="C58" s="243"/>
      <c r="D58" s="243"/>
      <c r="E58" s="243"/>
      <c r="F58" s="243"/>
      <c r="G58" s="243"/>
      <c r="H58" s="243"/>
      <c r="I58" s="243"/>
      <c r="J58" s="243"/>
      <c r="K58" s="243"/>
      <c r="L58" s="243"/>
      <c r="M58" s="243"/>
      <c r="N58" s="243"/>
      <c r="O58" s="243"/>
      <c r="P58" s="243"/>
      <c r="Q58" s="243"/>
      <c r="R58" s="243"/>
    </row>
    <row r="59" spans="1:18" ht="15.75">
      <c r="A59" s="243"/>
      <c r="B59" s="243"/>
      <c r="C59" s="243"/>
      <c r="D59" s="243"/>
      <c r="E59" s="243"/>
      <c r="F59" s="243"/>
      <c r="G59" s="243"/>
      <c r="H59" s="243"/>
      <c r="I59" s="243"/>
      <c r="J59" s="243"/>
      <c r="K59" s="243"/>
      <c r="L59" s="243"/>
      <c r="M59" s="243"/>
      <c r="N59" s="243"/>
      <c r="O59" s="243"/>
      <c r="P59" s="243"/>
      <c r="Q59" s="243"/>
      <c r="R59" s="243"/>
    </row>
    <row r="60" spans="1:18" ht="15.75">
      <c r="A60" s="243"/>
      <c r="B60" s="243"/>
      <c r="C60" s="243"/>
      <c r="D60" s="243"/>
      <c r="E60" s="243"/>
      <c r="F60" s="243"/>
      <c r="G60" s="243"/>
      <c r="H60" s="243"/>
      <c r="I60" s="243"/>
      <c r="J60" s="243"/>
      <c r="K60" s="243"/>
      <c r="L60" s="243"/>
      <c r="M60" s="243"/>
      <c r="N60" s="243"/>
      <c r="O60" s="243"/>
      <c r="P60" s="243"/>
      <c r="Q60" s="243"/>
      <c r="R60" s="243"/>
    </row>
    <row r="61" spans="1:18" ht="15.75">
      <c r="A61" s="243"/>
      <c r="B61" s="243"/>
      <c r="C61" s="243"/>
      <c r="D61" s="243"/>
      <c r="E61" s="243"/>
      <c r="F61" s="243"/>
      <c r="G61" s="243"/>
      <c r="H61" s="243"/>
      <c r="I61" s="243"/>
      <c r="J61" s="243"/>
      <c r="K61" s="243"/>
      <c r="L61" s="243"/>
      <c r="M61" s="243"/>
      <c r="N61" s="243"/>
      <c r="O61" s="243"/>
      <c r="P61" s="243"/>
      <c r="Q61" s="243"/>
      <c r="R61" s="243"/>
    </row>
    <row r="62" spans="1:18" ht="15.75">
      <c r="A62" s="243"/>
      <c r="B62" s="243"/>
      <c r="C62" s="243"/>
      <c r="D62" s="243"/>
      <c r="E62" s="243"/>
      <c r="F62" s="243"/>
      <c r="G62" s="243"/>
      <c r="H62" s="243"/>
      <c r="I62" s="243"/>
      <c r="J62" s="243"/>
      <c r="K62" s="243"/>
      <c r="L62" s="243"/>
      <c r="M62" s="243"/>
      <c r="N62" s="243"/>
      <c r="O62" s="243"/>
      <c r="P62" s="243"/>
      <c r="Q62" s="243"/>
      <c r="R62" s="243"/>
    </row>
    <row r="63" spans="1:18" ht="15.75">
      <c r="A63" s="243"/>
      <c r="B63" s="243"/>
      <c r="C63" s="243"/>
      <c r="D63" s="243"/>
      <c r="E63" s="243"/>
      <c r="F63" s="243"/>
      <c r="G63" s="243"/>
      <c r="H63" s="243"/>
      <c r="I63" s="243"/>
      <c r="J63" s="243"/>
      <c r="K63" s="243"/>
      <c r="L63" s="243"/>
      <c r="M63" s="243"/>
      <c r="N63" s="243"/>
      <c r="O63" s="243"/>
      <c r="P63" s="243"/>
      <c r="Q63" s="243"/>
      <c r="R63" s="243"/>
    </row>
    <row r="64" spans="1:18" ht="15.75">
      <c r="A64" s="243"/>
      <c r="B64" s="243"/>
      <c r="C64" s="243"/>
      <c r="D64" s="243"/>
      <c r="E64" s="243"/>
      <c r="F64" s="243"/>
      <c r="G64" s="243"/>
      <c r="H64" s="243"/>
      <c r="I64" s="243"/>
      <c r="J64" s="243"/>
      <c r="K64" s="243"/>
      <c r="L64" s="243"/>
      <c r="M64" s="243"/>
      <c r="N64" s="243"/>
      <c r="O64" s="243"/>
      <c r="P64" s="243"/>
      <c r="Q64" s="243"/>
      <c r="R64" s="243"/>
    </row>
    <row r="65" spans="1:18" ht="15.75">
      <c r="A65" s="243"/>
      <c r="B65" s="243"/>
      <c r="C65" s="243"/>
      <c r="D65" s="243"/>
      <c r="E65" s="243"/>
      <c r="F65" s="243"/>
      <c r="G65" s="243"/>
      <c r="H65" s="243"/>
      <c r="I65" s="243"/>
      <c r="J65" s="243"/>
      <c r="K65" s="243"/>
      <c r="L65" s="243"/>
      <c r="M65" s="243"/>
      <c r="N65" s="243"/>
      <c r="O65" s="243"/>
      <c r="P65" s="243"/>
      <c r="Q65" s="243"/>
      <c r="R65" s="243"/>
    </row>
    <row r="66" spans="1:18" ht="15.75">
      <c r="A66" s="243"/>
      <c r="B66" s="243"/>
      <c r="C66" s="243"/>
      <c r="D66" s="243"/>
      <c r="E66" s="243"/>
      <c r="F66" s="243"/>
      <c r="G66" s="243"/>
      <c r="H66" s="243"/>
      <c r="I66" s="243"/>
      <c r="J66" s="243"/>
      <c r="K66" s="243"/>
      <c r="L66" s="243"/>
      <c r="M66" s="243"/>
      <c r="N66" s="243"/>
      <c r="O66" s="243"/>
      <c r="P66" s="243"/>
      <c r="Q66" s="243"/>
      <c r="R66" s="243"/>
    </row>
    <row r="67" spans="1:18" ht="15.75">
      <c r="A67" s="243"/>
      <c r="B67" s="243"/>
      <c r="C67" s="243"/>
      <c r="D67" s="243"/>
      <c r="E67" s="243"/>
      <c r="F67" s="243"/>
      <c r="G67" s="243"/>
      <c r="H67" s="243"/>
      <c r="I67" s="243"/>
      <c r="J67" s="243"/>
      <c r="K67" s="243"/>
      <c r="L67" s="243"/>
      <c r="M67" s="243"/>
      <c r="N67" s="243"/>
      <c r="O67" s="243"/>
      <c r="P67" s="243"/>
      <c r="Q67" s="243"/>
      <c r="R67" s="243"/>
    </row>
    <row r="68" spans="1:18" ht="15.75">
      <c r="A68" s="243"/>
      <c r="B68" s="243"/>
      <c r="C68" s="243"/>
      <c r="D68" s="243"/>
      <c r="E68" s="243"/>
      <c r="F68" s="243"/>
      <c r="G68" s="243"/>
      <c r="H68" s="243"/>
      <c r="I68" s="243"/>
      <c r="J68" s="243"/>
      <c r="K68" s="243"/>
      <c r="L68" s="243"/>
      <c r="M68" s="243"/>
      <c r="N68" s="243"/>
      <c r="O68" s="243"/>
      <c r="P68" s="243"/>
      <c r="Q68" s="243"/>
      <c r="R68" s="243"/>
    </row>
    <row r="69" spans="1:18" ht="15.75">
      <c r="A69" s="243"/>
      <c r="B69" s="243"/>
      <c r="C69" s="243"/>
      <c r="D69" s="243"/>
      <c r="E69" s="243"/>
      <c r="F69" s="243"/>
      <c r="G69" s="243"/>
      <c r="H69" s="243"/>
      <c r="I69" s="243"/>
      <c r="J69" s="243"/>
      <c r="K69" s="243"/>
      <c r="L69" s="243"/>
      <c r="M69" s="243"/>
      <c r="N69" s="243"/>
      <c r="O69" s="243"/>
      <c r="P69" s="243"/>
      <c r="Q69" s="243"/>
      <c r="R69" s="243"/>
    </row>
    <row r="70" spans="1:18" ht="15.75">
      <c r="A70" s="243"/>
      <c r="B70" s="243"/>
      <c r="C70" s="243"/>
      <c r="D70" s="243"/>
      <c r="E70" s="243"/>
      <c r="F70" s="243"/>
      <c r="G70" s="243"/>
      <c r="H70" s="243"/>
      <c r="I70" s="243"/>
      <c r="J70" s="243"/>
      <c r="K70" s="243"/>
      <c r="L70" s="243"/>
      <c r="M70" s="243"/>
      <c r="N70" s="243"/>
      <c r="O70" s="243"/>
      <c r="P70" s="243"/>
      <c r="Q70" s="243"/>
      <c r="R70" s="243"/>
    </row>
    <row r="71" spans="1:18" ht="15.75">
      <c r="A71" s="243"/>
      <c r="B71" s="243"/>
      <c r="C71" s="243"/>
      <c r="D71" s="243"/>
      <c r="E71" s="243"/>
      <c r="F71" s="243"/>
      <c r="G71" s="243"/>
      <c r="H71" s="243"/>
      <c r="I71" s="243"/>
      <c r="J71" s="243"/>
      <c r="K71" s="243"/>
      <c r="L71" s="243"/>
      <c r="M71" s="243"/>
      <c r="N71" s="243"/>
      <c r="O71" s="243"/>
      <c r="P71" s="243"/>
      <c r="Q71" s="243"/>
      <c r="R71" s="243"/>
    </row>
    <row r="72" spans="1:18" ht="15.75">
      <c r="A72" s="243"/>
      <c r="B72" s="243"/>
      <c r="C72" s="243"/>
      <c r="D72" s="243"/>
      <c r="E72" s="243"/>
      <c r="F72" s="243"/>
      <c r="G72" s="243"/>
      <c r="H72" s="243"/>
      <c r="I72" s="243"/>
      <c r="J72" s="243"/>
      <c r="K72" s="243"/>
      <c r="L72" s="243"/>
      <c r="M72" s="243"/>
      <c r="N72" s="243"/>
      <c r="O72" s="243"/>
      <c r="P72" s="243"/>
      <c r="Q72" s="243"/>
      <c r="R72" s="243"/>
    </row>
    <row r="73" spans="1:18" ht="15.75">
      <c r="A73" s="243"/>
      <c r="B73" s="243"/>
      <c r="C73" s="243"/>
      <c r="D73" s="243"/>
      <c r="E73" s="243"/>
      <c r="F73" s="243"/>
      <c r="G73" s="243"/>
      <c r="H73" s="243"/>
      <c r="I73" s="243"/>
      <c r="J73" s="243"/>
      <c r="K73" s="243"/>
      <c r="L73" s="243"/>
      <c r="M73" s="243"/>
      <c r="N73" s="243"/>
      <c r="O73" s="243"/>
      <c r="P73" s="243"/>
      <c r="Q73" s="243"/>
      <c r="R73" s="243"/>
    </row>
    <row r="74" spans="1:18" ht="15.75">
      <c r="A74" s="243"/>
      <c r="B74" s="243"/>
      <c r="C74" s="243"/>
      <c r="D74" s="243"/>
      <c r="E74" s="243"/>
      <c r="F74" s="243"/>
      <c r="G74" s="243"/>
      <c r="H74" s="243"/>
      <c r="I74" s="243"/>
      <c r="J74" s="243"/>
      <c r="K74" s="243"/>
      <c r="L74" s="243"/>
      <c r="M74" s="243"/>
      <c r="N74" s="243"/>
      <c r="O74" s="243"/>
      <c r="P74" s="243"/>
      <c r="Q74" s="243"/>
      <c r="R74" s="243"/>
    </row>
    <row r="75" spans="1:18" ht="15.75">
      <c r="A75" s="243"/>
      <c r="B75" s="243"/>
      <c r="C75" s="243"/>
      <c r="D75" s="243"/>
      <c r="E75" s="243"/>
      <c r="F75" s="243"/>
      <c r="G75" s="243"/>
      <c r="H75" s="243"/>
      <c r="I75" s="243"/>
      <c r="J75" s="243"/>
      <c r="K75" s="243"/>
      <c r="L75" s="243"/>
      <c r="M75" s="243"/>
      <c r="N75" s="243"/>
      <c r="O75" s="243"/>
      <c r="P75" s="243"/>
      <c r="Q75" s="243"/>
      <c r="R75" s="243"/>
    </row>
    <row r="76" spans="1:18" ht="15.75">
      <c r="A76" s="243"/>
      <c r="B76" s="243"/>
      <c r="C76" s="243"/>
      <c r="D76" s="243"/>
      <c r="E76" s="243"/>
      <c r="F76" s="243"/>
      <c r="G76" s="243"/>
      <c r="H76" s="243"/>
      <c r="I76" s="243"/>
      <c r="J76" s="243"/>
      <c r="K76" s="243"/>
      <c r="L76" s="243"/>
      <c r="M76" s="243"/>
      <c r="N76" s="243"/>
      <c r="O76" s="243"/>
      <c r="P76" s="243"/>
      <c r="Q76" s="243"/>
      <c r="R76" s="243"/>
    </row>
    <row r="77" spans="1:18" ht="15.75">
      <c r="A77" s="243"/>
      <c r="B77" s="243"/>
      <c r="C77" s="243"/>
      <c r="D77" s="243"/>
      <c r="E77" s="243"/>
      <c r="F77" s="243"/>
      <c r="G77" s="243"/>
      <c r="H77" s="243"/>
      <c r="I77" s="243"/>
      <c r="J77" s="243"/>
      <c r="K77" s="243"/>
      <c r="L77" s="243"/>
      <c r="M77" s="243"/>
      <c r="N77" s="243"/>
      <c r="O77" s="243"/>
      <c r="P77" s="243"/>
      <c r="Q77" s="243"/>
      <c r="R77" s="243"/>
    </row>
    <row r="78" spans="1:18" ht="15.75">
      <c r="A78" s="243"/>
      <c r="B78" s="243"/>
      <c r="C78" s="243"/>
      <c r="D78" s="243"/>
      <c r="E78" s="243"/>
      <c r="F78" s="243"/>
      <c r="G78" s="243"/>
      <c r="H78" s="243"/>
      <c r="I78" s="243"/>
      <c r="J78" s="243"/>
      <c r="K78" s="243"/>
      <c r="L78" s="243"/>
      <c r="M78" s="243"/>
      <c r="N78" s="243"/>
      <c r="O78" s="243"/>
      <c r="P78" s="243"/>
      <c r="Q78" s="243"/>
      <c r="R78" s="243"/>
    </row>
    <row r="79" spans="1:18" ht="15.75">
      <c r="A79" s="243"/>
      <c r="B79" s="243"/>
      <c r="C79" s="243"/>
      <c r="D79" s="243"/>
      <c r="E79" s="243"/>
      <c r="F79" s="243"/>
      <c r="G79" s="243"/>
      <c r="H79" s="243"/>
      <c r="I79" s="243"/>
      <c r="J79" s="243"/>
      <c r="K79" s="243"/>
      <c r="L79" s="243"/>
      <c r="M79" s="243"/>
      <c r="N79" s="243"/>
      <c r="O79" s="243"/>
      <c r="P79" s="243"/>
      <c r="Q79" s="243"/>
      <c r="R79" s="243"/>
    </row>
    <row r="80" spans="1:18" ht="15.75">
      <c r="A80" s="243"/>
      <c r="B80" s="243"/>
      <c r="C80" s="243"/>
      <c r="D80" s="243"/>
      <c r="E80" s="243"/>
      <c r="F80" s="243"/>
      <c r="G80" s="243"/>
      <c r="H80" s="243"/>
      <c r="I80" s="243"/>
      <c r="J80" s="243"/>
      <c r="K80" s="243"/>
      <c r="L80" s="243"/>
      <c r="M80" s="243"/>
      <c r="N80" s="243"/>
      <c r="O80" s="243"/>
      <c r="P80" s="243"/>
      <c r="Q80" s="243"/>
      <c r="R80" s="243"/>
    </row>
    <row r="81" spans="1:18" ht="15.75">
      <c r="A81" s="243"/>
      <c r="B81" s="243"/>
      <c r="C81" s="243"/>
      <c r="D81" s="243"/>
      <c r="E81" s="243"/>
      <c r="F81" s="243"/>
      <c r="G81" s="243"/>
      <c r="H81" s="243"/>
      <c r="I81" s="243"/>
      <c r="J81" s="243"/>
      <c r="K81" s="243"/>
      <c r="L81" s="243"/>
      <c r="M81" s="243"/>
      <c r="N81" s="243"/>
      <c r="O81" s="243"/>
      <c r="P81" s="243"/>
      <c r="Q81" s="243"/>
      <c r="R81" s="243"/>
    </row>
    <row r="134" spans="7:8" ht="15.75">
      <c r="G134" s="5"/>
    </row>
    <row r="135" spans="7:8" ht="18">
      <c r="H135" s="6"/>
    </row>
  </sheetData>
  <mergeCells count="9">
    <mergeCell ref="H39:L39"/>
    <mergeCell ref="H40:L40"/>
    <mergeCell ref="A5:F5"/>
    <mergeCell ref="A2:L2"/>
    <mergeCell ref="J22:J23"/>
    <mergeCell ref="J24:J25"/>
    <mergeCell ref="J26:J27"/>
    <mergeCell ref="H37:L37"/>
    <mergeCell ref="H38:L38"/>
  </mergeCells>
  <printOptions horizontalCentered="1"/>
  <pageMargins left="0.86614173228346503" right="0.31496062992126" top="1" bottom="0.34" header="0.77" footer="0.16"/>
  <pageSetup paperSize="9" scale="70" firstPageNumber="55" orientation="landscape" useFirstPageNumber="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workbookViewId="0">
      <selection activeCell="E9" sqref="E9"/>
    </sheetView>
  </sheetViews>
  <sheetFormatPr defaultRowHeight="15.75"/>
  <cols>
    <col min="1" max="1" width="5.28515625" style="257" customWidth="1"/>
    <col min="2" max="2" width="10.85546875" style="257" customWidth="1"/>
    <col min="3" max="3" width="9.140625" style="257"/>
    <col min="4" max="4" width="9" style="257" customWidth="1"/>
    <col min="5" max="5" width="22.42578125" style="257" customWidth="1"/>
    <col min="6" max="6" width="17.5703125" style="257" customWidth="1"/>
    <col min="7" max="7" width="14.28515625" style="257" customWidth="1"/>
    <col min="8" max="8" width="13.5703125" style="257" customWidth="1"/>
    <col min="9" max="9" width="15.28515625" style="257" customWidth="1"/>
    <col min="10" max="10" width="34.140625" style="257" customWidth="1"/>
    <col min="11" max="255" width="9.140625" style="257"/>
    <col min="256" max="256" width="5.28515625" style="257" customWidth="1"/>
    <col min="257" max="257" width="10.85546875" style="257" customWidth="1"/>
    <col min="258" max="258" width="9.140625" style="257"/>
    <col min="259" max="259" width="9" style="257" customWidth="1"/>
    <col min="260" max="260" width="22.42578125" style="257" customWidth="1"/>
    <col min="261" max="261" width="17.5703125" style="257" customWidth="1"/>
    <col min="262" max="262" width="14.28515625" style="257" customWidth="1"/>
    <col min="263" max="263" width="13.5703125" style="257" customWidth="1"/>
    <col min="264" max="264" width="15.28515625" style="257" customWidth="1"/>
    <col min="265" max="265" width="31.85546875" style="257" customWidth="1"/>
    <col min="266" max="266" width="14.5703125" style="257" customWidth="1"/>
    <col min="267" max="511" width="9.140625" style="257"/>
    <col min="512" max="512" width="5.28515625" style="257" customWidth="1"/>
    <col min="513" max="513" width="10.85546875" style="257" customWidth="1"/>
    <col min="514" max="514" width="9.140625" style="257"/>
    <col min="515" max="515" width="9" style="257" customWidth="1"/>
    <col min="516" max="516" width="22.42578125" style="257" customWidth="1"/>
    <col min="517" max="517" width="17.5703125" style="257" customWidth="1"/>
    <col min="518" max="518" width="14.28515625" style="257" customWidth="1"/>
    <col min="519" max="519" width="13.5703125" style="257" customWidth="1"/>
    <col min="520" max="520" width="15.28515625" style="257" customWidth="1"/>
    <col min="521" max="521" width="31.85546875" style="257" customWidth="1"/>
    <col min="522" max="522" width="14.5703125" style="257" customWidth="1"/>
    <col min="523" max="767" width="9.140625" style="257"/>
    <col min="768" max="768" width="5.28515625" style="257" customWidth="1"/>
    <col min="769" max="769" width="10.85546875" style="257" customWidth="1"/>
    <col min="770" max="770" width="9.140625" style="257"/>
    <col min="771" max="771" width="9" style="257" customWidth="1"/>
    <col min="772" max="772" width="22.42578125" style="257" customWidth="1"/>
    <col min="773" max="773" width="17.5703125" style="257" customWidth="1"/>
    <col min="774" max="774" width="14.28515625" style="257" customWidth="1"/>
    <col min="775" max="775" width="13.5703125" style="257" customWidth="1"/>
    <col min="776" max="776" width="15.28515625" style="257" customWidth="1"/>
    <col min="777" max="777" width="31.85546875" style="257" customWidth="1"/>
    <col min="778" max="778" width="14.5703125" style="257" customWidth="1"/>
    <col min="779" max="1023" width="9.140625" style="257"/>
    <col min="1024" max="1024" width="5.28515625" style="257" customWidth="1"/>
    <col min="1025" max="1025" width="10.85546875" style="257" customWidth="1"/>
    <col min="1026" max="1026" width="9.140625" style="257"/>
    <col min="1027" max="1027" width="9" style="257" customWidth="1"/>
    <col min="1028" max="1028" width="22.42578125" style="257" customWidth="1"/>
    <col min="1029" max="1029" width="17.5703125" style="257" customWidth="1"/>
    <col min="1030" max="1030" width="14.28515625" style="257" customWidth="1"/>
    <col min="1031" max="1031" width="13.5703125" style="257" customWidth="1"/>
    <col min="1032" max="1032" width="15.28515625" style="257" customWidth="1"/>
    <col min="1033" max="1033" width="31.85546875" style="257" customWidth="1"/>
    <col min="1034" max="1034" width="14.5703125" style="257" customWidth="1"/>
    <col min="1035" max="1279" width="9.140625" style="257"/>
    <col min="1280" max="1280" width="5.28515625" style="257" customWidth="1"/>
    <col min="1281" max="1281" width="10.85546875" style="257" customWidth="1"/>
    <col min="1282" max="1282" width="9.140625" style="257"/>
    <col min="1283" max="1283" width="9" style="257" customWidth="1"/>
    <col min="1284" max="1284" width="22.42578125" style="257" customWidth="1"/>
    <col min="1285" max="1285" width="17.5703125" style="257" customWidth="1"/>
    <col min="1286" max="1286" width="14.28515625" style="257" customWidth="1"/>
    <col min="1287" max="1287" width="13.5703125" style="257" customWidth="1"/>
    <col min="1288" max="1288" width="15.28515625" style="257" customWidth="1"/>
    <col min="1289" max="1289" width="31.85546875" style="257" customWidth="1"/>
    <col min="1290" max="1290" width="14.5703125" style="257" customWidth="1"/>
    <col min="1291" max="1535" width="9.140625" style="257"/>
    <col min="1536" max="1536" width="5.28515625" style="257" customWidth="1"/>
    <col min="1537" max="1537" width="10.85546875" style="257" customWidth="1"/>
    <col min="1538" max="1538" width="9.140625" style="257"/>
    <col min="1539" max="1539" width="9" style="257" customWidth="1"/>
    <col min="1540" max="1540" width="22.42578125" style="257" customWidth="1"/>
    <col min="1541" max="1541" width="17.5703125" style="257" customWidth="1"/>
    <col min="1542" max="1542" width="14.28515625" style="257" customWidth="1"/>
    <col min="1543" max="1543" width="13.5703125" style="257" customWidth="1"/>
    <col min="1544" max="1544" width="15.28515625" style="257" customWidth="1"/>
    <col min="1545" max="1545" width="31.85546875" style="257" customWidth="1"/>
    <col min="1546" max="1546" width="14.5703125" style="257" customWidth="1"/>
    <col min="1547" max="1791" width="9.140625" style="257"/>
    <col min="1792" max="1792" width="5.28515625" style="257" customWidth="1"/>
    <col min="1793" max="1793" width="10.85546875" style="257" customWidth="1"/>
    <col min="1794" max="1794" width="9.140625" style="257"/>
    <col min="1795" max="1795" width="9" style="257" customWidth="1"/>
    <col min="1796" max="1796" width="22.42578125" style="257" customWidth="1"/>
    <col min="1797" max="1797" width="17.5703125" style="257" customWidth="1"/>
    <col min="1798" max="1798" width="14.28515625" style="257" customWidth="1"/>
    <col min="1799" max="1799" width="13.5703125" style="257" customWidth="1"/>
    <col min="1800" max="1800" width="15.28515625" style="257" customWidth="1"/>
    <col min="1801" max="1801" width="31.85546875" style="257" customWidth="1"/>
    <col min="1802" max="1802" width="14.5703125" style="257" customWidth="1"/>
    <col min="1803" max="2047" width="9.140625" style="257"/>
    <col min="2048" max="2048" width="5.28515625" style="257" customWidth="1"/>
    <col min="2049" max="2049" width="10.85546875" style="257" customWidth="1"/>
    <col min="2050" max="2050" width="9.140625" style="257"/>
    <col min="2051" max="2051" width="9" style="257" customWidth="1"/>
    <col min="2052" max="2052" width="22.42578125" style="257" customWidth="1"/>
    <col min="2053" max="2053" width="17.5703125" style="257" customWidth="1"/>
    <col min="2054" max="2054" width="14.28515625" style="257" customWidth="1"/>
    <col min="2055" max="2055" width="13.5703125" style="257" customWidth="1"/>
    <col min="2056" max="2056" width="15.28515625" style="257" customWidth="1"/>
    <col min="2057" max="2057" width="31.85546875" style="257" customWidth="1"/>
    <col min="2058" max="2058" width="14.5703125" style="257" customWidth="1"/>
    <col min="2059" max="2303" width="9.140625" style="257"/>
    <col min="2304" max="2304" width="5.28515625" style="257" customWidth="1"/>
    <col min="2305" max="2305" width="10.85546875" style="257" customWidth="1"/>
    <col min="2306" max="2306" width="9.140625" style="257"/>
    <col min="2307" max="2307" width="9" style="257" customWidth="1"/>
    <col min="2308" max="2308" width="22.42578125" style="257" customWidth="1"/>
    <col min="2309" max="2309" width="17.5703125" style="257" customWidth="1"/>
    <col min="2310" max="2310" width="14.28515625" style="257" customWidth="1"/>
    <col min="2311" max="2311" width="13.5703125" style="257" customWidth="1"/>
    <col min="2312" max="2312" width="15.28515625" style="257" customWidth="1"/>
    <col min="2313" max="2313" width="31.85546875" style="257" customWidth="1"/>
    <col min="2314" max="2314" width="14.5703125" style="257" customWidth="1"/>
    <col min="2315" max="2559" width="9.140625" style="257"/>
    <col min="2560" max="2560" width="5.28515625" style="257" customWidth="1"/>
    <col min="2561" max="2561" width="10.85546875" style="257" customWidth="1"/>
    <col min="2562" max="2562" width="9.140625" style="257"/>
    <col min="2563" max="2563" width="9" style="257" customWidth="1"/>
    <col min="2564" max="2564" width="22.42578125" style="257" customWidth="1"/>
    <col min="2565" max="2565" width="17.5703125" style="257" customWidth="1"/>
    <col min="2566" max="2566" width="14.28515625" style="257" customWidth="1"/>
    <col min="2567" max="2567" width="13.5703125" style="257" customWidth="1"/>
    <col min="2568" max="2568" width="15.28515625" style="257" customWidth="1"/>
    <col min="2569" max="2569" width="31.85546875" style="257" customWidth="1"/>
    <col min="2570" max="2570" width="14.5703125" style="257" customWidth="1"/>
    <col min="2571" max="2815" width="9.140625" style="257"/>
    <col min="2816" max="2816" width="5.28515625" style="257" customWidth="1"/>
    <col min="2817" max="2817" width="10.85546875" style="257" customWidth="1"/>
    <col min="2818" max="2818" width="9.140625" style="257"/>
    <col min="2819" max="2819" width="9" style="257" customWidth="1"/>
    <col min="2820" max="2820" width="22.42578125" style="257" customWidth="1"/>
    <col min="2821" max="2821" width="17.5703125" style="257" customWidth="1"/>
    <col min="2822" max="2822" width="14.28515625" style="257" customWidth="1"/>
    <col min="2823" max="2823" width="13.5703125" style="257" customWidth="1"/>
    <col min="2824" max="2824" width="15.28515625" style="257" customWidth="1"/>
    <col min="2825" max="2825" width="31.85546875" style="257" customWidth="1"/>
    <col min="2826" max="2826" width="14.5703125" style="257" customWidth="1"/>
    <col min="2827" max="3071" width="9.140625" style="257"/>
    <col min="3072" max="3072" width="5.28515625" style="257" customWidth="1"/>
    <col min="3073" max="3073" width="10.85546875" style="257" customWidth="1"/>
    <col min="3074" max="3074" width="9.140625" style="257"/>
    <col min="3075" max="3075" width="9" style="257" customWidth="1"/>
    <col min="3076" max="3076" width="22.42578125" style="257" customWidth="1"/>
    <col min="3077" max="3077" width="17.5703125" style="257" customWidth="1"/>
    <col min="3078" max="3078" width="14.28515625" style="257" customWidth="1"/>
    <col min="3079" max="3079" width="13.5703125" style="257" customWidth="1"/>
    <col min="3080" max="3080" width="15.28515625" style="257" customWidth="1"/>
    <col min="3081" max="3081" width="31.85546875" style="257" customWidth="1"/>
    <col min="3082" max="3082" width="14.5703125" style="257" customWidth="1"/>
    <col min="3083" max="3327" width="9.140625" style="257"/>
    <col min="3328" max="3328" width="5.28515625" style="257" customWidth="1"/>
    <col min="3329" max="3329" width="10.85546875" style="257" customWidth="1"/>
    <col min="3330" max="3330" width="9.140625" style="257"/>
    <col min="3331" max="3331" width="9" style="257" customWidth="1"/>
    <col min="3332" max="3332" width="22.42578125" style="257" customWidth="1"/>
    <col min="3333" max="3333" width="17.5703125" style="257" customWidth="1"/>
    <col min="3334" max="3334" width="14.28515625" style="257" customWidth="1"/>
    <col min="3335" max="3335" width="13.5703125" style="257" customWidth="1"/>
    <col min="3336" max="3336" width="15.28515625" style="257" customWidth="1"/>
    <col min="3337" max="3337" width="31.85546875" style="257" customWidth="1"/>
    <col min="3338" max="3338" width="14.5703125" style="257" customWidth="1"/>
    <col min="3339" max="3583" width="9.140625" style="257"/>
    <col min="3584" max="3584" width="5.28515625" style="257" customWidth="1"/>
    <col min="3585" max="3585" width="10.85546875" style="257" customWidth="1"/>
    <col min="3586" max="3586" width="9.140625" style="257"/>
    <col min="3587" max="3587" width="9" style="257" customWidth="1"/>
    <col min="3588" max="3588" width="22.42578125" style="257" customWidth="1"/>
    <col min="3589" max="3589" width="17.5703125" style="257" customWidth="1"/>
    <col min="3590" max="3590" width="14.28515625" style="257" customWidth="1"/>
    <col min="3591" max="3591" width="13.5703125" style="257" customWidth="1"/>
    <col min="3592" max="3592" width="15.28515625" style="257" customWidth="1"/>
    <col min="3593" max="3593" width="31.85546875" style="257" customWidth="1"/>
    <col min="3594" max="3594" width="14.5703125" style="257" customWidth="1"/>
    <col min="3595" max="3839" width="9.140625" style="257"/>
    <col min="3840" max="3840" width="5.28515625" style="257" customWidth="1"/>
    <col min="3841" max="3841" width="10.85546875" style="257" customWidth="1"/>
    <col min="3842" max="3842" width="9.140625" style="257"/>
    <col min="3843" max="3843" width="9" style="257" customWidth="1"/>
    <col min="3844" max="3844" width="22.42578125" style="257" customWidth="1"/>
    <col min="3845" max="3845" width="17.5703125" style="257" customWidth="1"/>
    <col min="3846" max="3846" width="14.28515625" style="257" customWidth="1"/>
    <col min="3847" max="3847" width="13.5703125" style="257" customWidth="1"/>
    <col min="3848" max="3848" width="15.28515625" style="257" customWidth="1"/>
    <col min="3849" max="3849" width="31.85546875" style="257" customWidth="1"/>
    <col min="3850" max="3850" width="14.5703125" style="257" customWidth="1"/>
    <col min="3851" max="4095" width="9.140625" style="257"/>
    <col min="4096" max="4096" width="5.28515625" style="257" customWidth="1"/>
    <col min="4097" max="4097" width="10.85546875" style="257" customWidth="1"/>
    <col min="4098" max="4098" width="9.140625" style="257"/>
    <col min="4099" max="4099" width="9" style="257" customWidth="1"/>
    <col min="4100" max="4100" width="22.42578125" style="257" customWidth="1"/>
    <col min="4101" max="4101" width="17.5703125" style="257" customWidth="1"/>
    <col min="4102" max="4102" width="14.28515625" style="257" customWidth="1"/>
    <col min="4103" max="4103" width="13.5703125" style="257" customWidth="1"/>
    <col min="4104" max="4104" width="15.28515625" style="257" customWidth="1"/>
    <col min="4105" max="4105" width="31.85546875" style="257" customWidth="1"/>
    <col min="4106" max="4106" width="14.5703125" style="257" customWidth="1"/>
    <col min="4107" max="4351" width="9.140625" style="257"/>
    <col min="4352" max="4352" width="5.28515625" style="257" customWidth="1"/>
    <col min="4353" max="4353" width="10.85546875" style="257" customWidth="1"/>
    <col min="4354" max="4354" width="9.140625" style="257"/>
    <col min="4355" max="4355" width="9" style="257" customWidth="1"/>
    <col min="4356" max="4356" width="22.42578125" style="257" customWidth="1"/>
    <col min="4357" max="4357" width="17.5703125" style="257" customWidth="1"/>
    <col min="4358" max="4358" width="14.28515625" style="257" customWidth="1"/>
    <col min="4359" max="4359" width="13.5703125" style="257" customWidth="1"/>
    <col min="4360" max="4360" width="15.28515625" style="257" customWidth="1"/>
    <col min="4361" max="4361" width="31.85546875" style="257" customWidth="1"/>
    <col min="4362" max="4362" width="14.5703125" style="257" customWidth="1"/>
    <col min="4363" max="4607" width="9.140625" style="257"/>
    <col min="4608" max="4608" width="5.28515625" style="257" customWidth="1"/>
    <col min="4609" max="4609" width="10.85546875" style="257" customWidth="1"/>
    <col min="4610" max="4610" width="9.140625" style="257"/>
    <col min="4611" max="4611" width="9" style="257" customWidth="1"/>
    <col min="4612" max="4612" width="22.42578125" style="257" customWidth="1"/>
    <col min="4613" max="4613" width="17.5703125" style="257" customWidth="1"/>
    <col min="4614" max="4614" width="14.28515625" style="257" customWidth="1"/>
    <col min="4615" max="4615" width="13.5703125" style="257" customWidth="1"/>
    <col min="4616" max="4616" width="15.28515625" style="257" customWidth="1"/>
    <col min="4617" max="4617" width="31.85546875" style="257" customWidth="1"/>
    <col min="4618" max="4618" width="14.5703125" style="257" customWidth="1"/>
    <col min="4619" max="4863" width="9.140625" style="257"/>
    <col min="4864" max="4864" width="5.28515625" style="257" customWidth="1"/>
    <col min="4865" max="4865" width="10.85546875" style="257" customWidth="1"/>
    <col min="4866" max="4866" width="9.140625" style="257"/>
    <col min="4867" max="4867" width="9" style="257" customWidth="1"/>
    <col min="4868" max="4868" width="22.42578125" style="257" customWidth="1"/>
    <col min="4869" max="4869" width="17.5703125" style="257" customWidth="1"/>
    <col min="4870" max="4870" width="14.28515625" style="257" customWidth="1"/>
    <col min="4871" max="4871" width="13.5703125" style="257" customWidth="1"/>
    <col min="4872" max="4872" width="15.28515625" style="257" customWidth="1"/>
    <col min="4873" max="4873" width="31.85546875" style="257" customWidth="1"/>
    <col min="4874" max="4874" width="14.5703125" style="257" customWidth="1"/>
    <col min="4875" max="5119" width="9.140625" style="257"/>
    <col min="5120" max="5120" width="5.28515625" style="257" customWidth="1"/>
    <col min="5121" max="5121" width="10.85546875" style="257" customWidth="1"/>
    <col min="5122" max="5122" width="9.140625" style="257"/>
    <col min="5123" max="5123" width="9" style="257" customWidth="1"/>
    <col min="5124" max="5124" width="22.42578125" style="257" customWidth="1"/>
    <col min="5125" max="5125" width="17.5703125" style="257" customWidth="1"/>
    <col min="5126" max="5126" width="14.28515625" style="257" customWidth="1"/>
    <col min="5127" max="5127" width="13.5703125" style="257" customWidth="1"/>
    <col min="5128" max="5128" width="15.28515625" style="257" customWidth="1"/>
    <col min="5129" max="5129" width="31.85546875" style="257" customWidth="1"/>
    <col min="5130" max="5130" width="14.5703125" style="257" customWidth="1"/>
    <col min="5131" max="5375" width="9.140625" style="257"/>
    <col min="5376" max="5376" width="5.28515625" style="257" customWidth="1"/>
    <col min="5377" max="5377" width="10.85546875" style="257" customWidth="1"/>
    <col min="5378" max="5378" width="9.140625" style="257"/>
    <col min="5379" max="5379" width="9" style="257" customWidth="1"/>
    <col min="5380" max="5380" width="22.42578125" style="257" customWidth="1"/>
    <col min="5381" max="5381" width="17.5703125" style="257" customWidth="1"/>
    <col min="5382" max="5382" width="14.28515625" style="257" customWidth="1"/>
    <col min="5383" max="5383" width="13.5703125" style="257" customWidth="1"/>
    <col min="5384" max="5384" width="15.28515625" style="257" customWidth="1"/>
    <col min="5385" max="5385" width="31.85546875" style="257" customWidth="1"/>
    <col min="5386" max="5386" width="14.5703125" style="257" customWidth="1"/>
    <col min="5387" max="5631" width="9.140625" style="257"/>
    <col min="5632" max="5632" width="5.28515625" style="257" customWidth="1"/>
    <col min="5633" max="5633" width="10.85546875" style="257" customWidth="1"/>
    <col min="5634" max="5634" width="9.140625" style="257"/>
    <col min="5635" max="5635" width="9" style="257" customWidth="1"/>
    <col min="5636" max="5636" width="22.42578125" style="257" customWidth="1"/>
    <col min="5637" max="5637" width="17.5703125" style="257" customWidth="1"/>
    <col min="5638" max="5638" width="14.28515625" style="257" customWidth="1"/>
    <col min="5639" max="5639" width="13.5703125" style="257" customWidth="1"/>
    <col min="5640" max="5640" width="15.28515625" style="257" customWidth="1"/>
    <col min="5641" max="5641" width="31.85546875" style="257" customWidth="1"/>
    <col min="5642" max="5642" width="14.5703125" style="257" customWidth="1"/>
    <col min="5643" max="5887" width="9.140625" style="257"/>
    <col min="5888" max="5888" width="5.28515625" style="257" customWidth="1"/>
    <col min="5889" max="5889" width="10.85546875" style="257" customWidth="1"/>
    <col min="5890" max="5890" width="9.140625" style="257"/>
    <col min="5891" max="5891" width="9" style="257" customWidth="1"/>
    <col min="5892" max="5892" width="22.42578125" style="257" customWidth="1"/>
    <col min="5893" max="5893" width="17.5703125" style="257" customWidth="1"/>
    <col min="5894" max="5894" width="14.28515625" style="257" customWidth="1"/>
    <col min="5895" max="5895" width="13.5703125" style="257" customWidth="1"/>
    <col min="5896" max="5896" width="15.28515625" style="257" customWidth="1"/>
    <col min="5897" max="5897" width="31.85546875" style="257" customWidth="1"/>
    <col min="5898" max="5898" width="14.5703125" style="257" customWidth="1"/>
    <col min="5899" max="6143" width="9.140625" style="257"/>
    <col min="6144" max="6144" width="5.28515625" style="257" customWidth="1"/>
    <col min="6145" max="6145" width="10.85546875" style="257" customWidth="1"/>
    <col min="6146" max="6146" width="9.140625" style="257"/>
    <col min="6147" max="6147" width="9" style="257" customWidth="1"/>
    <col min="6148" max="6148" width="22.42578125" style="257" customWidth="1"/>
    <col min="6149" max="6149" width="17.5703125" style="257" customWidth="1"/>
    <col min="6150" max="6150" width="14.28515625" style="257" customWidth="1"/>
    <col min="6151" max="6151" width="13.5703125" style="257" customWidth="1"/>
    <col min="6152" max="6152" width="15.28515625" style="257" customWidth="1"/>
    <col min="6153" max="6153" width="31.85546875" style="257" customWidth="1"/>
    <col min="6154" max="6154" width="14.5703125" style="257" customWidth="1"/>
    <col min="6155" max="6399" width="9.140625" style="257"/>
    <col min="6400" max="6400" width="5.28515625" style="257" customWidth="1"/>
    <col min="6401" max="6401" width="10.85546875" style="257" customWidth="1"/>
    <col min="6402" max="6402" width="9.140625" style="257"/>
    <col min="6403" max="6403" width="9" style="257" customWidth="1"/>
    <col min="6404" max="6404" width="22.42578125" style="257" customWidth="1"/>
    <col min="6405" max="6405" width="17.5703125" style="257" customWidth="1"/>
    <col min="6406" max="6406" width="14.28515625" style="257" customWidth="1"/>
    <col min="6407" max="6407" width="13.5703125" style="257" customWidth="1"/>
    <col min="6408" max="6408" width="15.28515625" style="257" customWidth="1"/>
    <col min="6409" max="6409" width="31.85546875" style="257" customWidth="1"/>
    <col min="6410" max="6410" width="14.5703125" style="257" customWidth="1"/>
    <col min="6411" max="6655" width="9.140625" style="257"/>
    <col min="6656" max="6656" width="5.28515625" style="257" customWidth="1"/>
    <col min="6657" max="6657" width="10.85546875" style="257" customWidth="1"/>
    <col min="6658" max="6658" width="9.140625" style="257"/>
    <col min="6659" max="6659" width="9" style="257" customWidth="1"/>
    <col min="6660" max="6660" width="22.42578125" style="257" customWidth="1"/>
    <col min="6661" max="6661" width="17.5703125" style="257" customWidth="1"/>
    <col min="6662" max="6662" width="14.28515625" style="257" customWidth="1"/>
    <col min="6663" max="6663" width="13.5703125" style="257" customWidth="1"/>
    <col min="6664" max="6664" width="15.28515625" style="257" customWidth="1"/>
    <col min="6665" max="6665" width="31.85546875" style="257" customWidth="1"/>
    <col min="6666" max="6666" width="14.5703125" style="257" customWidth="1"/>
    <col min="6667" max="6911" width="9.140625" style="257"/>
    <col min="6912" max="6912" width="5.28515625" style="257" customWidth="1"/>
    <col min="6913" max="6913" width="10.85546875" style="257" customWidth="1"/>
    <col min="6914" max="6914" width="9.140625" style="257"/>
    <col min="6915" max="6915" width="9" style="257" customWidth="1"/>
    <col min="6916" max="6916" width="22.42578125" style="257" customWidth="1"/>
    <col min="6917" max="6917" width="17.5703125" style="257" customWidth="1"/>
    <col min="6918" max="6918" width="14.28515625" style="257" customWidth="1"/>
    <col min="6919" max="6919" width="13.5703125" style="257" customWidth="1"/>
    <col min="6920" max="6920" width="15.28515625" style="257" customWidth="1"/>
    <col min="6921" max="6921" width="31.85546875" style="257" customWidth="1"/>
    <col min="6922" max="6922" width="14.5703125" style="257" customWidth="1"/>
    <col min="6923" max="7167" width="9.140625" style="257"/>
    <col min="7168" max="7168" width="5.28515625" style="257" customWidth="1"/>
    <col min="7169" max="7169" width="10.85546875" style="257" customWidth="1"/>
    <col min="7170" max="7170" width="9.140625" style="257"/>
    <col min="7171" max="7171" width="9" style="257" customWidth="1"/>
    <col min="7172" max="7172" width="22.42578125" style="257" customWidth="1"/>
    <col min="7173" max="7173" width="17.5703125" style="257" customWidth="1"/>
    <col min="7174" max="7174" width="14.28515625" style="257" customWidth="1"/>
    <col min="7175" max="7175" width="13.5703125" style="257" customWidth="1"/>
    <col min="7176" max="7176" width="15.28515625" style="257" customWidth="1"/>
    <col min="7177" max="7177" width="31.85546875" style="257" customWidth="1"/>
    <col min="7178" max="7178" width="14.5703125" style="257" customWidth="1"/>
    <col min="7179" max="7423" width="9.140625" style="257"/>
    <col min="7424" max="7424" width="5.28515625" style="257" customWidth="1"/>
    <col min="7425" max="7425" width="10.85546875" style="257" customWidth="1"/>
    <col min="7426" max="7426" width="9.140625" style="257"/>
    <col min="7427" max="7427" width="9" style="257" customWidth="1"/>
    <col min="7428" max="7428" width="22.42578125" style="257" customWidth="1"/>
    <col min="7429" max="7429" width="17.5703125" style="257" customWidth="1"/>
    <col min="7430" max="7430" width="14.28515625" style="257" customWidth="1"/>
    <col min="7431" max="7431" width="13.5703125" style="257" customWidth="1"/>
    <col min="7432" max="7432" width="15.28515625" style="257" customWidth="1"/>
    <col min="7433" max="7433" width="31.85546875" style="257" customWidth="1"/>
    <col min="7434" max="7434" width="14.5703125" style="257" customWidth="1"/>
    <col min="7435" max="7679" width="9.140625" style="257"/>
    <col min="7680" max="7680" width="5.28515625" style="257" customWidth="1"/>
    <col min="7681" max="7681" width="10.85546875" style="257" customWidth="1"/>
    <col min="7682" max="7682" width="9.140625" style="257"/>
    <col min="7683" max="7683" width="9" style="257" customWidth="1"/>
    <col min="7684" max="7684" width="22.42578125" style="257" customWidth="1"/>
    <col min="7685" max="7685" width="17.5703125" style="257" customWidth="1"/>
    <col min="7686" max="7686" width="14.28515625" style="257" customWidth="1"/>
    <col min="7687" max="7687" width="13.5703125" style="257" customWidth="1"/>
    <col min="7688" max="7688" width="15.28515625" style="257" customWidth="1"/>
    <col min="7689" max="7689" width="31.85546875" style="257" customWidth="1"/>
    <col min="7690" max="7690" width="14.5703125" style="257" customWidth="1"/>
    <col min="7691" max="7935" width="9.140625" style="257"/>
    <col min="7936" max="7936" width="5.28515625" style="257" customWidth="1"/>
    <col min="7937" max="7937" width="10.85546875" style="257" customWidth="1"/>
    <col min="7938" max="7938" width="9.140625" style="257"/>
    <col min="7939" max="7939" width="9" style="257" customWidth="1"/>
    <col min="7940" max="7940" width="22.42578125" style="257" customWidth="1"/>
    <col min="7941" max="7941" width="17.5703125" style="257" customWidth="1"/>
    <col min="7942" max="7942" width="14.28515625" style="257" customWidth="1"/>
    <col min="7943" max="7943" width="13.5703125" style="257" customWidth="1"/>
    <col min="7944" max="7944" width="15.28515625" style="257" customWidth="1"/>
    <col min="7945" max="7945" width="31.85546875" style="257" customWidth="1"/>
    <col min="7946" max="7946" width="14.5703125" style="257" customWidth="1"/>
    <col min="7947" max="8191" width="9.140625" style="257"/>
    <col min="8192" max="8192" width="5.28515625" style="257" customWidth="1"/>
    <col min="8193" max="8193" width="10.85546875" style="257" customWidth="1"/>
    <col min="8194" max="8194" width="9.140625" style="257"/>
    <col min="8195" max="8195" width="9" style="257" customWidth="1"/>
    <col min="8196" max="8196" width="22.42578125" style="257" customWidth="1"/>
    <col min="8197" max="8197" width="17.5703125" style="257" customWidth="1"/>
    <col min="8198" max="8198" width="14.28515625" style="257" customWidth="1"/>
    <col min="8199" max="8199" width="13.5703125" style="257" customWidth="1"/>
    <col min="8200" max="8200" width="15.28515625" style="257" customWidth="1"/>
    <col min="8201" max="8201" width="31.85546875" style="257" customWidth="1"/>
    <col min="8202" max="8202" width="14.5703125" style="257" customWidth="1"/>
    <col min="8203" max="8447" width="9.140625" style="257"/>
    <col min="8448" max="8448" width="5.28515625" style="257" customWidth="1"/>
    <col min="8449" max="8449" width="10.85546875" style="257" customWidth="1"/>
    <col min="8450" max="8450" width="9.140625" style="257"/>
    <col min="8451" max="8451" width="9" style="257" customWidth="1"/>
    <col min="8452" max="8452" width="22.42578125" style="257" customWidth="1"/>
    <col min="8453" max="8453" width="17.5703125" style="257" customWidth="1"/>
    <col min="8454" max="8454" width="14.28515625" style="257" customWidth="1"/>
    <col min="8455" max="8455" width="13.5703125" style="257" customWidth="1"/>
    <col min="8456" max="8456" width="15.28515625" style="257" customWidth="1"/>
    <col min="8457" max="8457" width="31.85546875" style="257" customWidth="1"/>
    <col min="8458" max="8458" width="14.5703125" style="257" customWidth="1"/>
    <col min="8459" max="8703" width="9.140625" style="257"/>
    <col min="8704" max="8704" width="5.28515625" style="257" customWidth="1"/>
    <col min="8705" max="8705" width="10.85546875" style="257" customWidth="1"/>
    <col min="8706" max="8706" width="9.140625" style="257"/>
    <col min="8707" max="8707" width="9" style="257" customWidth="1"/>
    <col min="8708" max="8708" width="22.42578125" style="257" customWidth="1"/>
    <col min="8709" max="8709" width="17.5703125" style="257" customWidth="1"/>
    <col min="8710" max="8710" width="14.28515625" style="257" customWidth="1"/>
    <col min="8711" max="8711" width="13.5703125" style="257" customWidth="1"/>
    <col min="8712" max="8712" width="15.28515625" style="257" customWidth="1"/>
    <col min="8713" max="8713" width="31.85546875" style="257" customWidth="1"/>
    <col min="8714" max="8714" width="14.5703125" style="257" customWidth="1"/>
    <col min="8715" max="8959" width="9.140625" style="257"/>
    <col min="8960" max="8960" width="5.28515625" style="257" customWidth="1"/>
    <col min="8961" max="8961" width="10.85546875" style="257" customWidth="1"/>
    <col min="8962" max="8962" width="9.140625" style="257"/>
    <col min="8963" max="8963" width="9" style="257" customWidth="1"/>
    <col min="8964" max="8964" width="22.42578125" style="257" customWidth="1"/>
    <col min="8965" max="8965" width="17.5703125" style="257" customWidth="1"/>
    <col min="8966" max="8966" width="14.28515625" style="257" customWidth="1"/>
    <col min="8967" max="8967" width="13.5703125" style="257" customWidth="1"/>
    <col min="8968" max="8968" width="15.28515625" style="257" customWidth="1"/>
    <col min="8969" max="8969" width="31.85546875" style="257" customWidth="1"/>
    <col min="8970" max="8970" width="14.5703125" style="257" customWidth="1"/>
    <col min="8971" max="9215" width="9.140625" style="257"/>
    <col min="9216" max="9216" width="5.28515625" style="257" customWidth="1"/>
    <col min="9217" max="9217" width="10.85546875" style="257" customWidth="1"/>
    <col min="9218" max="9218" width="9.140625" style="257"/>
    <col min="9219" max="9219" width="9" style="257" customWidth="1"/>
    <col min="9220" max="9220" width="22.42578125" style="257" customWidth="1"/>
    <col min="9221" max="9221" width="17.5703125" style="257" customWidth="1"/>
    <col min="9222" max="9222" width="14.28515625" style="257" customWidth="1"/>
    <col min="9223" max="9223" width="13.5703125" style="257" customWidth="1"/>
    <col min="9224" max="9224" width="15.28515625" style="257" customWidth="1"/>
    <col min="9225" max="9225" width="31.85546875" style="257" customWidth="1"/>
    <col min="9226" max="9226" width="14.5703125" style="257" customWidth="1"/>
    <col min="9227" max="9471" width="9.140625" style="257"/>
    <col min="9472" max="9472" width="5.28515625" style="257" customWidth="1"/>
    <col min="9473" max="9473" width="10.85546875" style="257" customWidth="1"/>
    <col min="9474" max="9474" width="9.140625" style="257"/>
    <col min="9475" max="9475" width="9" style="257" customWidth="1"/>
    <col min="9476" max="9476" width="22.42578125" style="257" customWidth="1"/>
    <col min="9477" max="9477" width="17.5703125" style="257" customWidth="1"/>
    <col min="9478" max="9478" width="14.28515625" style="257" customWidth="1"/>
    <col min="9479" max="9479" width="13.5703125" style="257" customWidth="1"/>
    <col min="9480" max="9480" width="15.28515625" style="257" customWidth="1"/>
    <col min="9481" max="9481" width="31.85546875" style="257" customWidth="1"/>
    <col min="9482" max="9482" width="14.5703125" style="257" customWidth="1"/>
    <col min="9483" max="9727" width="9.140625" style="257"/>
    <col min="9728" max="9728" width="5.28515625" style="257" customWidth="1"/>
    <col min="9729" max="9729" width="10.85546875" style="257" customWidth="1"/>
    <col min="9730" max="9730" width="9.140625" style="257"/>
    <col min="9731" max="9731" width="9" style="257" customWidth="1"/>
    <col min="9732" max="9732" width="22.42578125" style="257" customWidth="1"/>
    <col min="9733" max="9733" width="17.5703125" style="257" customWidth="1"/>
    <col min="9734" max="9734" width="14.28515625" style="257" customWidth="1"/>
    <col min="9735" max="9735" width="13.5703125" style="257" customWidth="1"/>
    <col min="9736" max="9736" width="15.28515625" style="257" customWidth="1"/>
    <col min="9737" max="9737" width="31.85546875" style="257" customWidth="1"/>
    <col min="9738" max="9738" width="14.5703125" style="257" customWidth="1"/>
    <col min="9739" max="9983" width="9.140625" style="257"/>
    <col min="9984" max="9984" width="5.28515625" style="257" customWidth="1"/>
    <col min="9985" max="9985" width="10.85546875" style="257" customWidth="1"/>
    <col min="9986" max="9986" width="9.140625" style="257"/>
    <col min="9987" max="9987" width="9" style="257" customWidth="1"/>
    <col min="9988" max="9988" width="22.42578125" style="257" customWidth="1"/>
    <col min="9989" max="9989" width="17.5703125" style="257" customWidth="1"/>
    <col min="9990" max="9990" width="14.28515625" style="257" customWidth="1"/>
    <col min="9991" max="9991" width="13.5703125" style="257" customWidth="1"/>
    <col min="9992" max="9992" width="15.28515625" style="257" customWidth="1"/>
    <col min="9993" max="9993" width="31.85546875" style="257" customWidth="1"/>
    <col min="9994" max="9994" width="14.5703125" style="257" customWidth="1"/>
    <col min="9995" max="10239" width="9.140625" style="257"/>
    <col min="10240" max="10240" width="5.28515625" style="257" customWidth="1"/>
    <col min="10241" max="10241" width="10.85546875" style="257" customWidth="1"/>
    <col min="10242" max="10242" width="9.140625" style="257"/>
    <col min="10243" max="10243" width="9" style="257" customWidth="1"/>
    <col min="10244" max="10244" width="22.42578125" style="257" customWidth="1"/>
    <col min="10245" max="10245" width="17.5703125" style="257" customWidth="1"/>
    <col min="10246" max="10246" width="14.28515625" style="257" customWidth="1"/>
    <col min="10247" max="10247" width="13.5703125" style="257" customWidth="1"/>
    <col min="10248" max="10248" width="15.28515625" style="257" customWidth="1"/>
    <col min="10249" max="10249" width="31.85546875" style="257" customWidth="1"/>
    <col min="10250" max="10250" width="14.5703125" style="257" customWidth="1"/>
    <col min="10251" max="10495" width="9.140625" style="257"/>
    <col min="10496" max="10496" width="5.28515625" style="257" customWidth="1"/>
    <col min="10497" max="10497" width="10.85546875" style="257" customWidth="1"/>
    <col min="10498" max="10498" width="9.140625" style="257"/>
    <col min="10499" max="10499" width="9" style="257" customWidth="1"/>
    <col min="10500" max="10500" width="22.42578125" style="257" customWidth="1"/>
    <col min="10501" max="10501" width="17.5703125" style="257" customWidth="1"/>
    <col min="10502" max="10502" width="14.28515625" style="257" customWidth="1"/>
    <col min="10503" max="10503" width="13.5703125" style="257" customWidth="1"/>
    <col min="10504" max="10504" width="15.28515625" style="257" customWidth="1"/>
    <col min="10505" max="10505" width="31.85546875" style="257" customWidth="1"/>
    <col min="10506" max="10506" width="14.5703125" style="257" customWidth="1"/>
    <col min="10507" max="10751" width="9.140625" style="257"/>
    <col min="10752" max="10752" width="5.28515625" style="257" customWidth="1"/>
    <col min="10753" max="10753" width="10.85546875" style="257" customWidth="1"/>
    <col min="10754" max="10754" width="9.140625" style="257"/>
    <col min="10755" max="10755" width="9" style="257" customWidth="1"/>
    <col min="10756" max="10756" width="22.42578125" style="257" customWidth="1"/>
    <col min="10757" max="10757" width="17.5703125" style="257" customWidth="1"/>
    <col min="10758" max="10758" width="14.28515625" style="257" customWidth="1"/>
    <col min="10759" max="10759" width="13.5703125" style="257" customWidth="1"/>
    <col min="10760" max="10760" width="15.28515625" style="257" customWidth="1"/>
    <col min="10761" max="10761" width="31.85546875" style="257" customWidth="1"/>
    <col min="10762" max="10762" width="14.5703125" style="257" customWidth="1"/>
    <col min="10763" max="11007" width="9.140625" style="257"/>
    <col min="11008" max="11008" width="5.28515625" style="257" customWidth="1"/>
    <col min="11009" max="11009" width="10.85546875" style="257" customWidth="1"/>
    <col min="11010" max="11010" width="9.140625" style="257"/>
    <col min="11011" max="11011" width="9" style="257" customWidth="1"/>
    <col min="11012" max="11012" width="22.42578125" style="257" customWidth="1"/>
    <col min="11013" max="11013" width="17.5703125" style="257" customWidth="1"/>
    <col min="11014" max="11014" width="14.28515625" style="257" customWidth="1"/>
    <col min="11015" max="11015" width="13.5703125" style="257" customWidth="1"/>
    <col min="11016" max="11016" width="15.28515625" style="257" customWidth="1"/>
    <col min="11017" max="11017" width="31.85546875" style="257" customWidth="1"/>
    <col min="11018" max="11018" width="14.5703125" style="257" customWidth="1"/>
    <col min="11019" max="11263" width="9.140625" style="257"/>
    <col min="11264" max="11264" width="5.28515625" style="257" customWidth="1"/>
    <col min="11265" max="11265" width="10.85546875" style="257" customWidth="1"/>
    <col min="11266" max="11266" width="9.140625" style="257"/>
    <col min="11267" max="11267" width="9" style="257" customWidth="1"/>
    <col min="11268" max="11268" width="22.42578125" style="257" customWidth="1"/>
    <col min="11269" max="11269" width="17.5703125" style="257" customWidth="1"/>
    <col min="11270" max="11270" width="14.28515625" style="257" customWidth="1"/>
    <col min="11271" max="11271" width="13.5703125" style="257" customWidth="1"/>
    <col min="11272" max="11272" width="15.28515625" style="257" customWidth="1"/>
    <col min="11273" max="11273" width="31.85546875" style="257" customWidth="1"/>
    <col min="11274" max="11274" width="14.5703125" style="257" customWidth="1"/>
    <col min="11275" max="11519" width="9.140625" style="257"/>
    <col min="11520" max="11520" width="5.28515625" style="257" customWidth="1"/>
    <col min="11521" max="11521" width="10.85546875" style="257" customWidth="1"/>
    <col min="11522" max="11522" width="9.140625" style="257"/>
    <col min="11523" max="11523" width="9" style="257" customWidth="1"/>
    <col min="11524" max="11524" width="22.42578125" style="257" customWidth="1"/>
    <col min="11525" max="11525" width="17.5703125" style="257" customWidth="1"/>
    <col min="11526" max="11526" width="14.28515625" style="257" customWidth="1"/>
    <col min="11527" max="11527" width="13.5703125" style="257" customWidth="1"/>
    <col min="11528" max="11528" width="15.28515625" style="257" customWidth="1"/>
    <col min="11529" max="11529" width="31.85546875" style="257" customWidth="1"/>
    <col min="11530" max="11530" width="14.5703125" style="257" customWidth="1"/>
    <col min="11531" max="11775" width="9.140625" style="257"/>
    <col min="11776" max="11776" width="5.28515625" style="257" customWidth="1"/>
    <col min="11777" max="11777" width="10.85546875" style="257" customWidth="1"/>
    <col min="11778" max="11778" width="9.140625" style="257"/>
    <col min="11779" max="11779" width="9" style="257" customWidth="1"/>
    <col min="11780" max="11780" width="22.42578125" style="257" customWidth="1"/>
    <col min="11781" max="11781" width="17.5703125" style="257" customWidth="1"/>
    <col min="11782" max="11782" width="14.28515625" style="257" customWidth="1"/>
    <col min="11783" max="11783" width="13.5703125" style="257" customWidth="1"/>
    <col min="11784" max="11784" width="15.28515625" style="257" customWidth="1"/>
    <col min="11785" max="11785" width="31.85546875" style="257" customWidth="1"/>
    <col min="11786" max="11786" width="14.5703125" style="257" customWidth="1"/>
    <col min="11787" max="12031" width="9.140625" style="257"/>
    <col min="12032" max="12032" width="5.28515625" style="257" customWidth="1"/>
    <col min="12033" max="12033" width="10.85546875" style="257" customWidth="1"/>
    <col min="12034" max="12034" width="9.140625" style="257"/>
    <col min="12035" max="12035" width="9" style="257" customWidth="1"/>
    <col min="12036" max="12036" width="22.42578125" style="257" customWidth="1"/>
    <col min="12037" max="12037" width="17.5703125" style="257" customWidth="1"/>
    <col min="12038" max="12038" width="14.28515625" style="257" customWidth="1"/>
    <col min="12039" max="12039" width="13.5703125" style="257" customWidth="1"/>
    <col min="12040" max="12040" width="15.28515625" style="257" customWidth="1"/>
    <col min="12041" max="12041" width="31.85546875" style="257" customWidth="1"/>
    <col min="12042" max="12042" width="14.5703125" style="257" customWidth="1"/>
    <col min="12043" max="12287" width="9.140625" style="257"/>
    <col min="12288" max="12288" width="5.28515625" style="257" customWidth="1"/>
    <col min="12289" max="12289" width="10.85546875" style="257" customWidth="1"/>
    <col min="12290" max="12290" width="9.140625" style="257"/>
    <col min="12291" max="12291" width="9" style="257" customWidth="1"/>
    <col min="12292" max="12292" width="22.42578125" style="257" customWidth="1"/>
    <col min="12293" max="12293" width="17.5703125" style="257" customWidth="1"/>
    <col min="12294" max="12294" width="14.28515625" style="257" customWidth="1"/>
    <col min="12295" max="12295" width="13.5703125" style="257" customWidth="1"/>
    <col min="12296" max="12296" width="15.28515625" style="257" customWidth="1"/>
    <col min="12297" max="12297" width="31.85546875" style="257" customWidth="1"/>
    <col min="12298" max="12298" width="14.5703125" style="257" customWidth="1"/>
    <col min="12299" max="12543" width="9.140625" style="257"/>
    <col min="12544" max="12544" width="5.28515625" style="257" customWidth="1"/>
    <col min="12545" max="12545" width="10.85546875" style="257" customWidth="1"/>
    <col min="12546" max="12546" width="9.140625" style="257"/>
    <col min="12547" max="12547" width="9" style="257" customWidth="1"/>
    <col min="12548" max="12548" width="22.42578125" style="257" customWidth="1"/>
    <col min="12549" max="12549" width="17.5703125" style="257" customWidth="1"/>
    <col min="12550" max="12550" width="14.28515625" style="257" customWidth="1"/>
    <col min="12551" max="12551" width="13.5703125" style="257" customWidth="1"/>
    <col min="12552" max="12552" width="15.28515625" style="257" customWidth="1"/>
    <col min="12553" max="12553" width="31.85546875" style="257" customWidth="1"/>
    <col min="12554" max="12554" width="14.5703125" style="257" customWidth="1"/>
    <col min="12555" max="12799" width="9.140625" style="257"/>
    <col min="12800" max="12800" width="5.28515625" style="257" customWidth="1"/>
    <col min="12801" max="12801" width="10.85546875" style="257" customWidth="1"/>
    <col min="12802" max="12802" width="9.140625" style="257"/>
    <col min="12803" max="12803" width="9" style="257" customWidth="1"/>
    <col min="12804" max="12804" width="22.42578125" style="257" customWidth="1"/>
    <col min="12805" max="12805" width="17.5703125" style="257" customWidth="1"/>
    <col min="12806" max="12806" width="14.28515625" style="257" customWidth="1"/>
    <col min="12807" max="12807" width="13.5703125" style="257" customWidth="1"/>
    <col min="12808" max="12808" width="15.28515625" style="257" customWidth="1"/>
    <col min="12809" max="12809" width="31.85546875" style="257" customWidth="1"/>
    <col min="12810" max="12810" width="14.5703125" style="257" customWidth="1"/>
    <col min="12811" max="13055" width="9.140625" style="257"/>
    <col min="13056" max="13056" width="5.28515625" style="257" customWidth="1"/>
    <col min="13057" max="13057" width="10.85546875" style="257" customWidth="1"/>
    <col min="13058" max="13058" width="9.140625" style="257"/>
    <col min="13059" max="13059" width="9" style="257" customWidth="1"/>
    <col min="13060" max="13060" width="22.42578125" style="257" customWidth="1"/>
    <col min="13061" max="13061" width="17.5703125" style="257" customWidth="1"/>
    <col min="13062" max="13062" width="14.28515625" style="257" customWidth="1"/>
    <col min="13063" max="13063" width="13.5703125" style="257" customWidth="1"/>
    <col min="13064" max="13064" width="15.28515625" style="257" customWidth="1"/>
    <col min="13065" max="13065" width="31.85546875" style="257" customWidth="1"/>
    <col min="13066" max="13066" width="14.5703125" style="257" customWidth="1"/>
    <col min="13067" max="13311" width="9.140625" style="257"/>
    <col min="13312" max="13312" width="5.28515625" style="257" customWidth="1"/>
    <col min="13313" max="13313" width="10.85546875" style="257" customWidth="1"/>
    <col min="13314" max="13314" width="9.140625" style="257"/>
    <col min="13315" max="13315" width="9" style="257" customWidth="1"/>
    <col min="13316" max="13316" width="22.42578125" style="257" customWidth="1"/>
    <col min="13317" max="13317" width="17.5703125" style="257" customWidth="1"/>
    <col min="13318" max="13318" width="14.28515625" style="257" customWidth="1"/>
    <col min="13319" max="13319" width="13.5703125" style="257" customWidth="1"/>
    <col min="13320" max="13320" width="15.28515625" style="257" customWidth="1"/>
    <col min="13321" max="13321" width="31.85546875" style="257" customWidth="1"/>
    <col min="13322" max="13322" width="14.5703125" style="257" customWidth="1"/>
    <col min="13323" max="13567" width="9.140625" style="257"/>
    <col min="13568" max="13568" width="5.28515625" style="257" customWidth="1"/>
    <col min="13569" max="13569" width="10.85546875" style="257" customWidth="1"/>
    <col min="13570" max="13570" width="9.140625" style="257"/>
    <col min="13571" max="13571" width="9" style="257" customWidth="1"/>
    <col min="13572" max="13572" width="22.42578125" style="257" customWidth="1"/>
    <col min="13573" max="13573" width="17.5703125" style="257" customWidth="1"/>
    <col min="13574" max="13574" width="14.28515625" style="257" customWidth="1"/>
    <col min="13575" max="13575" width="13.5703125" style="257" customWidth="1"/>
    <col min="13576" max="13576" width="15.28515625" style="257" customWidth="1"/>
    <col min="13577" max="13577" width="31.85546875" style="257" customWidth="1"/>
    <col min="13578" max="13578" width="14.5703125" style="257" customWidth="1"/>
    <col min="13579" max="13823" width="9.140625" style="257"/>
    <col min="13824" max="13824" width="5.28515625" style="257" customWidth="1"/>
    <col min="13825" max="13825" width="10.85546875" style="257" customWidth="1"/>
    <col min="13826" max="13826" width="9.140625" style="257"/>
    <col min="13827" max="13827" width="9" style="257" customWidth="1"/>
    <col min="13828" max="13828" width="22.42578125" style="257" customWidth="1"/>
    <col min="13829" max="13829" width="17.5703125" style="257" customWidth="1"/>
    <col min="13830" max="13830" width="14.28515625" style="257" customWidth="1"/>
    <col min="13831" max="13831" width="13.5703125" style="257" customWidth="1"/>
    <col min="13832" max="13832" width="15.28515625" style="257" customWidth="1"/>
    <col min="13833" max="13833" width="31.85546875" style="257" customWidth="1"/>
    <col min="13834" max="13834" width="14.5703125" style="257" customWidth="1"/>
    <col min="13835" max="14079" width="9.140625" style="257"/>
    <col min="14080" max="14080" width="5.28515625" style="257" customWidth="1"/>
    <col min="14081" max="14081" width="10.85546875" style="257" customWidth="1"/>
    <col min="14082" max="14082" width="9.140625" style="257"/>
    <col min="14083" max="14083" width="9" style="257" customWidth="1"/>
    <col min="14084" max="14084" width="22.42578125" style="257" customWidth="1"/>
    <col min="14085" max="14085" width="17.5703125" style="257" customWidth="1"/>
    <col min="14086" max="14086" width="14.28515625" style="257" customWidth="1"/>
    <col min="14087" max="14087" width="13.5703125" style="257" customWidth="1"/>
    <col min="14088" max="14088" width="15.28515625" style="257" customWidth="1"/>
    <col min="14089" max="14089" width="31.85546875" style="257" customWidth="1"/>
    <col min="14090" max="14090" width="14.5703125" style="257" customWidth="1"/>
    <col min="14091" max="14335" width="9.140625" style="257"/>
    <col min="14336" max="14336" width="5.28515625" style="257" customWidth="1"/>
    <col min="14337" max="14337" width="10.85546875" style="257" customWidth="1"/>
    <col min="14338" max="14338" width="9.140625" style="257"/>
    <col min="14339" max="14339" width="9" style="257" customWidth="1"/>
    <col min="14340" max="14340" width="22.42578125" style="257" customWidth="1"/>
    <col min="14341" max="14341" width="17.5703125" style="257" customWidth="1"/>
    <col min="14342" max="14342" width="14.28515625" style="257" customWidth="1"/>
    <col min="14343" max="14343" width="13.5703125" style="257" customWidth="1"/>
    <col min="14344" max="14344" width="15.28515625" style="257" customWidth="1"/>
    <col min="14345" max="14345" width="31.85546875" style="257" customWidth="1"/>
    <col min="14346" max="14346" width="14.5703125" style="257" customWidth="1"/>
    <col min="14347" max="14591" width="9.140625" style="257"/>
    <col min="14592" max="14592" width="5.28515625" style="257" customWidth="1"/>
    <col min="14593" max="14593" width="10.85546875" style="257" customWidth="1"/>
    <col min="14594" max="14594" width="9.140625" style="257"/>
    <col min="14595" max="14595" width="9" style="257" customWidth="1"/>
    <col min="14596" max="14596" width="22.42578125" style="257" customWidth="1"/>
    <col min="14597" max="14597" width="17.5703125" style="257" customWidth="1"/>
    <col min="14598" max="14598" width="14.28515625" style="257" customWidth="1"/>
    <col min="14599" max="14599" width="13.5703125" style="257" customWidth="1"/>
    <col min="14600" max="14600" width="15.28515625" style="257" customWidth="1"/>
    <col min="14601" max="14601" width="31.85546875" style="257" customWidth="1"/>
    <col min="14602" max="14602" width="14.5703125" style="257" customWidth="1"/>
    <col min="14603" max="14847" width="9.140625" style="257"/>
    <col min="14848" max="14848" width="5.28515625" style="257" customWidth="1"/>
    <col min="14849" max="14849" width="10.85546875" style="257" customWidth="1"/>
    <col min="14850" max="14850" width="9.140625" style="257"/>
    <col min="14851" max="14851" width="9" style="257" customWidth="1"/>
    <col min="14852" max="14852" width="22.42578125" style="257" customWidth="1"/>
    <col min="14853" max="14853" width="17.5703125" style="257" customWidth="1"/>
    <col min="14854" max="14854" width="14.28515625" style="257" customWidth="1"/>
    <col min="14855" max="14855" width="13.5703125" style="257" customWidth="1"/>
    <col min="14856" max="14856" width="15.28515625" style="257" customWidth="1"/>
    <col min="14857" max="14857" width="31.85546875" style="257" customWidth="1"/>
    <col min="14858" max="14858" width="14.5703125" style="257" customWidth="1"/>
    <col min="14859" max="15103" width="9.140625" style="257"/>
    <col min="15104" max="15104" width="5.28515625" style="257" customWidth="1"/>
    <col min="15105" max="15105" width="10.85546875" style="257" customWidth="1"/>
    <col min="15106" max="15106" width="9.140625" style="257"/>
    <col min="15107" max="15107" width="9" style="257" customWidth="1"/>
    <col min="15108" max="15108" width="22.42578125" style="257" customWidth="1"/>
    <col min="15109" max="15109" width="17.5703125" style="257" customWidth="1"/>
    <col min="15110" max="15110" width="14.28515625" style="257" customWidth="1"/>
    <col min="15111" max="15111" width="13.5703125" style="257" customWidth="1"/>
    <col min="15112" max="15112" width="15.28515625" style="257" customWidth="1"/>
    <col min="15113" max="15113" width="31.85546875" style="257" customWidth="1"/>
    <col min="15114" max="15114" width="14.5703125" style="257" customWidth="1"/>
    <col min="15115" max="15359" width="9.140625" style="257"/>
    <col min="15360" max="15360" width="5.28515625" style="257" customWidth="1"/>
    <col min="15361" max="15361" width="10.85546875" style="257" customWidth="1"/>
    <col min="15362" max="15362" width="9.140625" style="257"/>
    <col min="15363" max="15363" width="9" style="257" customWidth="1"/>
    <col min="15364" max="15364" width="22.42578125" style="257" customWidth="1"/>
    <col min="15365" max="15365" width="17.5703125" style="257" customWidth="1"/>
    <col min="15366" max="15366" width="14.28515625" style="257" customWidth="1"/>
    <col min="15367" max="15367" width="13.5703125" style="257" customWidth="1"/>
    <col min="15368" max="15368" width="15.28515625" style="257" customWidth="1"/>
    <col min="15369" max="15369" width="31.85546875" style="257" customWidth="1"/>
    <col min="15370" max="15370" width="14.5703125" style="257" customWidth="1"/>
    <col min="15371" max="15615" width="9.140625" style="257"/>
    <col min="15616" max="15616" width="5.28515625" style="257" customWidth="1"/>
    <col min="15617" max="15617" width="10.85546875" style="257" customWidth="1"/>
    <col min="15618" max="15618" width="9.140625" style="257"/>
    <col min="15619" max="15619" width="9" style="257" customWidth="1"/>
    <col min="15620" max="15620" width="22.42578125" style="257" customWidth="1"/>
    <col min="15621" max="15621" width="17.5703125" style="257" customWidth="1"/>
    <col min="15622" max="15622" width="14.28515625" style="257" customWidth="1"/>
    <col min="15623" max="15623" width="13.5703125" style="257" customWidth="1"/>
    <col min="15624" max="15624" width="15.28515625" style="257" customWidth="1"/>
    <col min="15625" max="15625" width="31.85546875" style="257" customWidth="1"/>
    <col min="15626" max="15626" width="14.5703125" style="257" customWidth="1"/>
    <col min="15627" max="15871" width="9.140625" style="257"/>
    <col min="15872" max="15872" width="5.28515625" style="257" customWidth="1"/>
    <col min="15873" max="15873" width="10.85546875" style="257" customWidth="1"/>
    <col min="15874" max="15874" width="9.140625" style="257"/>
    <col min="15875" max="15875" width="9" style="257" customWidth="1"/>
    <col min="15876" max="15876" width="22.42578125" style="257" customWidth="1"/>
    <col min="15877" max="15877" width="17.5703125" style="257" customWidth="1"/>
    <col min="15878" max="15878" width="14.28515625" style="257" customWidth="1"/>
    <col min="15879" max="15879" width="13.5703125" style="257" customWidth="1"/>
    <col min="15880" max="15880" width="15.28515625" style="257" customWidth="1"/>
    <col min="15881" max="15881" width="31.85546875" style="257" customWidth="1"/>
    <col min="15882" max="15882" width="14.5703125" style="257" customWidth="1"/>
    <col min="15883" max="16127" width="9.140625" style="257"/>
    <col min="16128" max="16128" width="5.28515625" style="257" customWidth="1"/>
    <col min="16129" max="16129" width="10.85546875" style="257" customWidth="1"/>
    <col min="16130" max="16130" width="9.140625" style="257"/>
    <col min="16131" max="16131" width="9" style="257" customWidth="1"/>
    <col min="16132" max="16132" width="22.42578125" style="257" customWidth="1"/>
    <col min="16133" max="16133" width="17.5703125" style="257" customWidth="1"/>
    <col min="16134" max="16134" width="14.28515625" style="257" customWidth="1"/>
    <col min="16135" max="16135" width="13.5703125" style="257" customWidth="1"/>
    <col min="16136" max="16136" width="15.28515625" style="257" customWidth="1"/>
    <col min="16137" max="16137" width="31.85546875" style="257" customWidth="1"/>
    <col min="16138" max="16138" width="14.5703125" style="257" customWidth="1"/>
    <col min="16139" max="16384" width="9.140625" style="257"/>
  </cols>
  <sheetData>
    <row r="1" spans="1:10">
      <c r="J1" s="258" t="s">
        <v>626</v>
      </c>
    </row>
    <row r="2" spans="1:10" ht="22.5">
      <c r="D2" s="308" t="s">
        <v>43</v>
      </c>
      <c r="E2" s="309"/>
      <c r="F2" s="309"/>
      <c r="G2" s="309"/>
    </row>
    <row r="3" spans="1:10" ht="11.25" customHeight="1"/>
    <row r="4" spans="1:10">
      <c r="A4" s="310" t="s">
        <v>756</v>
      </c>
      <c r="B4" s="310"/>
      <c r="C4" s="310"/>
      <c r="D4" s="310"/>
      <c r="E4" s="310"/>
      <c r="F4" s="310"/>
      <c r="G4" s="310"/>
    </row>
    <row r="5" spans="1:10">
      <c r="A5" s="240" t="s">
        <v>25</v>
      </c>
      <c r="B5" s="230"/>
    </row>
    <row r="6" spans="1:10" hidden="1">
      <c r="B6" s="257">
        <v>1</v>
      </c>
    </row>
    <row r="7" spans="1:10" ht="18">
      <c r="B7" s="519">
        <v>1</v>
      </c>
      <c r="C7" s="311" t="s">
        <v>419</v>
      </c>
    </row>
    <row r="8" spans="1:10">
      <c r="D8" s="293" t="s">
        <v>34</v>
      </c>
      <c r="G8" s="312" t="s">
        <v>33</v>
      </c>
      <c r="J8" s="313" t="s">
        <v>44</v>
      </c>
    </row>
    <row r="9" spans="1:10" ht="22.5" customHeight="1">
      <c r="C9" s="257" t="s">
        <v>9</v>
      </c>
      <c r="D9" s="257" t="s">
        <v>627</v>
      </c>
      <c r="F9" s="257" t="s">
        <v>11</v>
      </c>
      <c r="G9" s="290" t="s">
        <v>643</v>
      </c>
      <c r="J9" s="314" t="s">
        <v>12</v>
      </c>
    </row>
    <row r="10" spans="1:10" ht="17.25" customHeight="1">
      <c r="C10" s="257" t="s">
        <v>10</v>
      </c>
      <c r="D10" s="257" t="s">
        <v>628</v>
      </c>
      <c r="F10" s="257" t="s">
        <v>11</v>
      </c>
      <c r="G10" s="290" t="s">
        <v>643</v>
      </c>
      <c r="J10" s="314" t="s">
        <v>13</v>
      </c>
    </row>
    <row r="11" spans="1:10" ht="11.25" customHeight="1"/>
    <row r="12" spans="1:10" ht="17.25" customHeight="1" thickBot="1">
      <c r="E12" s="257" t="s">
        <v>26</v>
      </c>
      <c r="G12" s="290" t="s">
        <v>643</v>
      </c>
      <c r="J12" s="315"/>
    </row>
    <row r="13" spans="1:10" ht="40.5" customHeight="1" thickTop="1">
      <c r="B13" s="520">
        <v>2</v>
      </c>
      <c r="C13" s="316" t="s">
        <v>420</v>
      </c>
      <c r="D13" s="317"/>
      <c r="E13" s="317"/>
      <c r="F13" s="317"/>
    </row>
    <row r="14" spans="1:10" ht="79.5" customHeight="1">
      <c r="A14" s="318"/>
      <c r="B14" s="648" t="s">
        <v>45</v>
      </c>
      <c r="C14" s="318"/>
      <c r="D14" s="649"/>
      <c r="E14" s="650" t="s">
        <v>46</v>
      </c>
      <c r="F14" s="650" t="s">
        <v>629</v>
      </c>
      <c r="G14" s="648" t="s">
        <v>47</v>
      </c>
      <c r="H14" s="650" t="s">
        <v>48</v>
      </c>
      <c r="I14" s="650" t="s">
        <v>49</v>
      </c>
      <c r="J14" s="650" t="s">
        <v>50</v>
      </c>
    </row>
    <row r="15" spans="1:10" ht="16.5" customHeight="1">
      <c r="A15" s="318"/>
      <c r="B15" s="318"/>
      <c r="C15" s="651"/>
      <c r="D15" s="318"/>
      <c r="E15" s="652" t="s">
        <v>23</v>
      </c>
      <c r="F15" s="652" t="s">
        <v>23</v>
      </c>
      <c r="G15" s="652" t="s">
        <v>23</v>
      </c>
      <c r="H15" s="652" t="s">
        <v>23</v>
      </c>
      <c r="I15" s="652" t="s">
        <v>23</v>
      </c>
      <c r="J15" s="653"/>
    </row>
    <row r="16" spans="1:10" ht="15" customHeight="1">
      <c r="A16" s="654">
        <v>1</v>
      </c>
      <c r="B16" s="318"/>
      <c r="C16" s="651"/>
      <c r="D16" s="318"/>
      <c r="E16" s="652"/>
      <c r="F16" s="652"/>
      <c r="G16" s="655"/>
      <c r="H16" s="652"/>
      <c r="I16" s="652"/>
      <c r="J16" s="653"/>
    </row>
    <row r="17" spans="1:10" ht="16.5" customHeight="1">
      <c r="A17" s="654">
        <v>2</v>
      </c>
      <c r="B17" s="318"/>
      <c r="C17" s="318"/>
      <c r="D17" s="318"/>
      <c r="E17" s="318"/>
      <c r="F17" s="318"/>
      <c r="G17" s="318"/>
      <c r="H17" s="318"/>
      <c r="I17" s="318"/>
      <c r="J17" s="318"/>
    </row>
    <row r="18" spans="1:10" ht="16.5" customHeight="1">
      <c r="A18" s="654">
        <v>3</v>
      </c>
      <c r="B18" s="318"/>
      <c r="C18" s="318"/>
      <c r="D18" s="318"/>
      <c r="E18" s="318"/>
      <c r="F18" s="318"/>
      <c r="G18" s="318"/>
      <c r="H18" s="318"/>
      <c r="I18" s="318"/>
      <c r="J18" s="318"/>
    </row>
    <row r="19" spans="1:10" ht="17.25" customHeight="1">
      <c r="A19" s="654">
        <v>4</v>
      </c>
      <c r="B19" s="318"/>
      <c r="C19" s="318"/>
      <c r="D19" s="318"/>
      <c r="E19" s="318"/>
      <c r="F19" s="318"/>
      <c r="G19" s="656" t="s">
        <v>643</v>
      </c>
      <c r="H19" s="318"/>
      <c r="I19" s="318"/>
      <c r="J19" s="318"/>
    </row>
    <row r="20" spans="1:10" ht="17.25" customHeight="1">
      <c r="A20" s="654">
        <v>5</v>
      </c>
      <c r="B20" s="318"/>
      <c r="C20" s="318"/>
      <c r="D20" s="318"/>
      <c r="E20" s="318"/>
      <c r="F20" s="318"/>
      <c r="G20" s="318"/>
      <c r="H20" s="318"/>
      <c r="I20" s="318"/>
      <c r="J20" s="318"/>
    </row>
    <row r="21" spans="1:10" ht="15.75" customHeight="1">
      <c r="A21" s="654">
        <v>6</v>
      </c>
      <c r="B21" s="318"/>
      <c r="C21" s="318"/>
      <c r="D21" s="318"/>
      <c r="E21" s="318"/>
      <c r="F21" s="318"/>
      <c r="G21" s="318"/>
      <c r="H21" s="318"/>
      <c r="I21" s="318"/>
      <c r="J21" s="318"/>
    </row>
    <row r="22" spans="1:10" ht="19.5" customHeight="1">
      <c r="A22" s="318"/>
      <c r="B22" s="649" t="s">
        <v>26</v>
      </c>
      <c r="C22" s="318"/>
      <c r="D22" s="318"/>
      <c r="E22" s="318"/>
      <c r="F22" s="318"/>
      <c r="G22" s="318"/>
      <c r="H22" s="318"/>
      <c r="I22" s="318"/>
      <c r="J22" s="318"/>
    </row>
    <row r="23" spans="1:10" ht="18" customHeight="1">
      <c r="A23" s="322" t="s">
        <v>692</v>
      </c>
    </row>
    <row r="24" spans="1:10" ht="16.5" customHeight="1">
      <c r="B24" s="257" t="s">
        <v>693</v>
      </c>
    </row>
    <row r="25" spans="1:10" ht="15.75" customHeight="1"/>
    <row r="26" spans="1:10">
      <c r="H26" s="1124" t="s">
        <v>788</v>
      </c>
      <c r="I26" s="1124"/>
      <c r="J26" s="1124"/>
    </row>
    <row r="27" spans="1:10">
      <c r="H27" s="406" t="s">
        <v>787</v>
      </c>
      <c r="I27" s="405"/>
      <c r="J27" s="405"/>
    </row>
    <row r="28" spans="1:10">
      <c r="H28" s="1166" t="s">
        <v>412</v>
      </c>
      <c r="I28" s="1166"/>
      <c r="J28" s="1166"/>
    </row>
    <row r="29" spans="1:10">
      <c r="H29" s="407" t="s">
        <v>413</v>
      </c>
      <c r="I29" s="95"/>
      <c r="J29" s="95"/>
    </row>
  </sheetData>
  <mergeCells count="2">
    <mergeCell ref="H28:J28"/>
    <mergeCell ref="H26:J26"/>
  </mergeCells>
  <printOptions horizontalCentered="1" verticalCentered="1"/>
  <pageMargins left="0.45" right="0.45" top="0.75" bottom="0.25" header="0.3" footer="0.3"/>
  <pageSetup paperSize="9" scale="80" firstPageNumber="56" orientation="landscape" useFirstPageNumber="1" horizontalDpi="4294967293" r:id="rId1"/>
  <headerFooter>
    <oddFooter>&amp;C35</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workbookViewId="0">
      <selection activeCell="I1" sqref="A1:I30"/>
    </sheetView>
  </sheetViews>
  <sheetFormatPr defaultRowHeight="15"/>
  <cols>
    <col min="1" max="1" width="44.28515625" style="2" customWidth="1"/>
    <col min="2" max="2" width="15.42578125" style="2" customWidth="1"/>
    <col min="3" max="3" width="12.7109375" style="2" customWidth="1"/>
    <col min="4" max="4" width="13.140625" style="2" customWidth="1"/>
    <col min="5" max="5" width="10" style="2" customWidth="1"/>
    <col min="6" max="6" width="11.140625" style="2" customWidth="1"/>
    <col min="7" max="7" width="20.140625" style="2" customWidth="1"/>
    <col min="8" max="8" width="13.85546875" style="2" customWidth="1"/>
    <col min="9" max="9" width="19" style="2" customWidth="1"/>
    <col min="10" max="258" width="8.85546875" style="2"/>
    <col min="259" max="259" width="61.7109375" style="2" customWidth="1"/>
    <col min="260" max="260" width="24.7109375" style="2" customWidth="1"/>
    <col min="261" max="261" width="12.7109375" style="2" customWidth="1"/>
    <col min="262" max="262" width="14.42578125" style="2" customWidth="1"/>
    <col min="263" max="263" width="10.5703125" style="2" customWidth="1"/>
    <col min="264" max="264" width="12.42578125" style="2" customWidth="1"/>
    <col min="265" max="265" width="19.140625" style="2" customWidth="1"/>
    <col min="266" max="514" width="8.85546875" style="2"/>
    <col min="515" max="515" width="61.7109375" style="2" customWidth="1"/>
    <col min="516" max="516" width="24.7109375" style="2" customWidth="1"/>
    <col min="517" max="517" width="12.7109375" style="2" customWidth="1"/>
    <col min="518" max="518" width="14.42578125" style="2" customWidth="1"/>
    <col min="519" max="519" width="10.5703125" style="2" customWidth="1"/>
    <col min="520" max="520" width="12.42578125" style="2" customWidth="1"/>
    <col min="521" max="521" width="19.140625" style="2" customWidth="1"/>
    <col min="522" max="770" width="8.85546875" style="2"/>
    <col min="771" max="771" width="61.7109375" style="2" customWidth="1"/>
    <col min="772" max="772" width="24.7109375" style="2" customWidth="1"/>
    <col min="773" max="773" width="12.7109375" style="2" customWidth="1"/>
    <col min="774" max="774" width="14.42578125" style="2" customWidth="1"/>
    <col min="775" max="775" width="10.5703125" style="2" customWidth="1"/>
    <col min="776" max="776" width="12.42578125" style="2" customWidth="1"/>
    <col min="777" max="777" width="19.140625" style="2" customWidth="1"/>
    <col min="778" max="1026" width="8.85546875" style="2"/>
    <col min="1027" max="1027" width="61.7109375" style="2" customWidth="1"/>
    <col min="1028" max="1028" width="24.7109375" style="2" customWidth="1"/>
    <col min="1029" max="1029" width="12.7109375" style="2" customWidth="1"/>
    <col min="1030" max="1030" width="14.42578125" style="2" customWidth="1"/>
    <col min="1031" max="1031" width="10.5703125" style="2" customWidth="1"/>
    <col min="1032" max="1032" width="12.42578125" style="2" customWidth="1"/>
    <col min="1033" max="1033" width="19.140625" style="2" customWidth="1"/>
    <col min="1034" max="1282" width="8.85546875" style="2"/>
    <col min="1283" max="1283" width="61.7109375" style="2" customWidth="1"/>
    <col min="1284" max="1284" width="24.7109375" style="2" customWidth="1"/>
    <col min="1285" max="1285" width="12.7109375" style="2" customWidth="1"/>
    <col min="1286" max="1286" width="14.42578125" style="2" customWidth="1"/>
    <col min="1287" max="1287" width="10.5703125" style="2" customWidth="1"/>
    <col min="1288" max="1288" width="12.42578125" style="2" customWidth="1"/>
    <col min="1289" max="1289" width="19.140625" style="2" customWidth="1"/>
    <col min="1290" max="1538" width="8.85546875" style="2"/>
    <col min="1539" max="1539" width="61.7109375" style="2" customWidth="1"/>
    <col min="1540" max="1540" width="24.7109375" style="2" customWidth="1"/>
    <col min="1541" max="1541" width="12.7109375" style="2" customWidth="1"/>
    <col min="1542" max="1542" width="14.42578125" style="2" customWidth="1"/>
    <col min="1543" max="1543" width="10.5703125" style="2" customWidth="1"/>
    <col min="1544" max="1544" width="12.42578125" style="2" customWidth="1"/>
    <col min="1545" max="1545" width="19.140625" style="2" customWidth="1"/>
    <col min="1546" max="1794" width="8.85546875" style="2"/>
    <col min="1795" max="1795" width="61.7109375" style="2" customWidth="1"/>
    <col min="1796" max="1796" width="24.7109375" style="2" customWidth="1"/>
    <col min="1797" max="1797" width="12.7109375" style="2" customWidth="1"/>
    <col min="1798" max="1798" width="14.42578125" style="2" customWidth="1"/>
    <col min="1799" max="1799" width="10.5703125" style="2" customWidth="1"/>
    <col min="1800" max="1800" width="12.42578125" style="2" customWidth="1"/>
    <col min="1801" max="1801" width="19.140625" style="2" customWidth="1"/>
    <col min="1802" max="2050" width="8.85546875" style="2"/>
    <col min="2051" max="2051" width="61.7109375" style="2" customWidth="1"/>
    <col min="2052" max="2052" width="24.7109375" style="2" customWidth="1"/>
    <col min="2053" max="2053" width="12.7109375" style="2" customWidth="1"/>
    <col min="2054" max="2054" width="14.42578125" style="2" customWidth="1"/>
    <col min="2055" max="2055" width="10.5703125" style="2" customWidth="1"/>
    <col min="2056" max="2056" width="12.42578125" style="2" customWidth="1"/>
    <col min="2057" max="2057" width="19.140625" style="2" customWidth="1"/>
    <col min="2058" max="2306" width="8.85546875" style="2"/>
    <col min="2307" max="2307" width="61.7109375" style="2" customWidth="1"/>
    <col min="2308" max="2308" width="24.7109375" style="2" customWidth="1"/>
    <col min="2309" max="2309" width="12.7109375" style="2" customWidth="1"/>
    <col min="2310" max="2310" width="14.42578125" style="2" customWidth="1"/>
    <col min="2311" max="2311" width="10.5703125" style="2" customWidth="1"/>
    <col min="2312" max="2312" width="12.42578125" style="2" customWidth="1"/>
    <col min="2313" max="2313" width="19.140625" style="2" customWidth="1"/>
    <col min="2314" max="2562" width="8.85546875" style="2"/>
    <col min="2563" max="2563" width="61.7109375" style="2" customWidth="1"/>
    <col min="2564" max="2564" width="24.7109375" style="2" customWidth="1"/>
    <col min="2565" max="2565" width="12.7109375" style="2" customWidth="1"/>
    <col min="2566" max="2566" width="14.42578125" style="2" customWidth="1"/>
    <col min="2567" max="2567" width="10.5703125" style="2" customWidth="1"/>
    <col min="2568" max="2568" width="12.42578125" style="2" customWidth="1"/>
    <col min="2569" max="2569" width="19.140625" style="2" customWidth="1"/>
    <col min="2570" max="2818" width="8.85546875" style="2"/>
    <col min="2819" max="2819" width="61.7109375" style="2" customWidth="1"/>
    <col min="2820" max="2820" width="24.7109375" style="2" customWidth="1"/>
    <col min="2821" max="2821" width="12.7109375" style="2" customWidth="1"/>
    <col min="2822" max="2822" width="14.42578125" style="2" customWidth="1"/>
    <col min="2823" max="2823" width="10.5703125" style="2" customWidth="1"/>
    <col min="2824" max="2824" width="12.42578125" style="2" customWidth="1"/>
    <col min="2825" max="2825" width="19.140625" style="2" customWidth="1"/>
    <col min="2826" max="3074" width="8.85546875" style="2"/>
    <col min="3075" max="3075" width="61.7109375" style="2" customWidth="1"/>
    <col min="3076" max="3076" width="24.7109375" style="2" customWidth="1"/>
    <col min="3077" max="3077" width="12.7109375" style="2" customWidth="1"/>
    <col min="3078" max="3078" width="14.42578125" style="2" customWidth="1"/>
    <col min="3079" max="3079" width="10.5703125" style="2" customWidth="1"/>
    <col min="3080" max="3080" width="12.42578125" style="2" customWidth="1"/>
    <col min="3081" max="3081" width="19.140625" style="2" customWidth="1"/>
    <col min="3082" max="3330" width="8.85546875" style="2"/>
    <col min="3331" max="3331" width="61.7109375" style="2" customWidth="1"/>
    <col min="3332" max="3332" width="24.7109375" style="2" customWidth="1"/>
    <col min="3333" max="3333" width="12.7109375" style="2" customWidth="1"/>
    <col min="3334" max="3334" width="14.42578125" style="2" customWidth="1"/>
    <col min="3335" max="3335" width="10.5703125" style="2" customWidth="1"/>
    <col min="3336" max="3336" width="12.42578125" style="2" customWidth="1"/>
    <col min="3337" max="3337" width="19.140625" style="2" customWidth="1"/>
    <col min="3338" max="3586" width="8.85546875" style="2"/>
    <col min="3587" max="3587" width="61.7109375" style="2" customWidth="1"/>
    <col min="3588" max="3588" width="24.7109375" style="2" customWidth="1"/>
    <col min="3589" max="3589" width="12.7109375" style="2" customWidth="1"/>
    <col min="3590" max="3590" width="14.42578125" style="2" customWidth="1"/>
    <col min="3591" max="3591" width="10.5703125" style="2" customWidth="1"/>
    <col min="3592" max="3592" width="12.42578125" style="2" customWidth="1"/>
    <col min="3593" max="3593" width="19.140625" style="2" customWidth="1"/>
    <col min="3594" max="3842" width="8.85546875" style="2"/>
    <col min="3843" max="3843" width="61.7109375" style="2" customWidth="1"/>
    <col min="3844" max="3844" width="24.7109375" style="2" customWidth="1"/>
    <col min="3845" max="3845" width="12.7109375" style="2" customWidth="1"/>
    <col min="3846" max="3846" width="14.42578125" style="2" customWidth="1"/>
    <col min="3847" max="3847" width="10.5703125" style="2" customWidth="1"/>
    <col min="3848" max="3848" width="12.42578125" style="2" customWidth="1"/>
    <col min="3849" max="3849" width="19.140625" style="2" customWidth="1"/>
    <col min="3850" max="4098" width="8.85546875" style="2"/>
    <col min="4099" max="4099" width="61.7109375" style="2" customWidth="1"/>
    <col min="4100" max="4100" width="24.7109375" style="2" customWidth="1"/>
    <col min="4101" max="4101" width="12.7109375" style="2" customWidth="1"/>
    <col min="4102" max="4102" width="14.42578125" style="2" customWidth="1"/>
    <col min="4103" max="4103" width="10.5703125" style="2" customWidth="1"/>
    <col min="4104" max="4104" width="12.42578125" style="2" customWidth="1"/>
    <col min="4105" max="4105" width="19.140625" style="2" customWidth="1"/>
    <col min="4106" max="4354" width="8.85546875" style="2"/>
    <col min="4355" max="4355" width="61.7109375" style="2" customWidth="1"/>
    <col min="4356" max="4356" width="24.7109375" style="2" customWidth="1"/>
    <col min="4357" max="4357" width="12.7109375" style="2" customWidth="1"/>
    <col min="4358" max="4358" width="14.42578125" style="2" customWidth="1"/>
    <col min="4359" max="4359" width="10.5703125" style="2" customWidth="1"/>
    <col min="4360" max="4360" width="12.42578125" style="2" customWidth="1"/>
    <col min="4361" max="4361" width="19.140625" style="2" customWidth="1"/>
    <col min="4362" max="4610" width="8.85546875" style="2"/>
    <col min="4611" max="4611" width="61.7109375" style="2" customWidth="1"/>
    <col min="4612" max="4612" width="24.7109375" style="2" customWidth="1"/>
    <col min="4613" max="4613" width="12.7109375" style="2" customWidth="1"/>
    <col min="4614" max="4614" width="14.42578125" style="2" customWidth="1"/>
    <col min="4615" max="4615" width="10.5703125" style="2" customWidth="1"/>
    <col min="4616" max="4616" width="12.42578125" style="2" customWidth="1"/>
    <col min="4617" max="4617" width="19.140625" style="2" customWidth="1"/>
    <col min="4618" max="4866" width="8.85546875" style="2"/>
    <col min="4867" max="4867" width="61.7109375" style="2" customWidth="1"/>
    <col min="4868" max="4868" width="24.7109375" style="2" customWidth="1"/>
    <col min="4869" max="4869" width="12.7109375" style="2" customWidth="1"/>
    <col min="4870" max="4870" width="14.42578125" style="2" customWidth="1"/>
    <col min="4871" max="4871" width="10.5703125" style="2" customWidth="1"/>
    <col min="4872" max="4872" width="12.42578125" style="2" customWidth="1"/>
    <col min="4873" max="4873" width="19.140625" style="2" customWidth="1"/>
    <col min="4874" max="5122" width="8.85546875" style="2"/>
    <col min="5123" max="5123" width="61.7109375" style="2" customWidth="1"/>
    <col min="5124" max="5124" width="24.7109375" style="2" customWidth="1"/>
    <col min="5125" max="5125" width="12.7109375" style="2" customWidth="1"/>
    <col min="5126" max="5126" width="14.42578125" style="2" customWidth="1"/>
    <col min="5127" max="5127" width="10.5703125" style="2" customWidth="1"/>
    <col min="5128" max="5128" width="12.42578125" style="2" customWidth="1"/>
    <col min="5129" max="5129" width="19.140625" style="2" customWidth="1"/>
    <col min="5130" max="5378" width="8.85546875" style="2"/>
    <col min="5379" max="5379" width="61.7109375" style="2" customWidth="1"/>
    <col min="5380" max="5380" width="24.7109375" style="2" customWidth="1"/>
    <col min="5381" max="5381" width="12.7109375" style="2" customWidth="1"/>
    <col min="5382" max="5382" width="14.42578125" style="2" customWidth="1"/>
    <col min="5383" max="5383" width="10.5703125" style="2" customWidth="1"/>
    <col min="5384" max="5384" width="12.42578125" style="2" customWidth="1"/>
    <col min="5385" max="5385" width="19.140625" style="2" customWidth="1"/>
    <col min="5386" max="5634" width="8.85546875" style="2"/>
    <col min="5635" max="5635" width="61.7109375" style="2" customWidth="1"/>
    <col min="5636" max="5636" width="24.7109375" style="2" customWidth="1"/>
    <col min="5637" max="5637" width="12.7109375" style="2" customWidth="1"/>
    <col min="5638" max="5638" width="14.42578125" style="2" customWidth="1"/>
    <col min="5639" max="5639" width="10.5703125" style="2" customWidth="1"/>
    <col min="5640" max="5640" width="12.42578125" style="2" customWidth="1"/>
    <col min="5641" max="5641" width="19.140625" style="2" customWidth="1"/>
    <col min="5642" max="5890" width="8.85546875" style="2"/>
    <col min="5891" max="5891" width="61.7109375" style="2" customWidth="1"/>
    <col min="5892" max="5892" width="24.7109375" style="2" customWidth="1"/>
    <col min="5893" max="5893" width="12.7109375" style="2" customWidth="1"/>
    <col min="5894" max="5894" width="14.42578125" style="2" customWidth="1"/>
    <col min="5895" max="5895" width="10.5703125" style="2" customWidth="1"/>
    <col min="5896" max="5896" width="12.42578125" style="2" customWidth="1"/>
    <col min="5897" max="5897" width="19.140625" style="2" customWidth="1"/>
    <col min="5898" max="6146" width="8.85546875" style="2"/>
    <col min="6147" max="6147" width="61.7109375" style="2" customWidth="1"/>
    <col min="6148" max="6148" width="24.7109375" style="2" customWidth="1"/>
    <col min="6149" max="6149" width="12.7109375" style="2" customWidth="1"/>
    <col min="6150" max="6150" width="14.42578125" style="2" customWidth="1"/>
    <col min="6151" max="6151" width="10.5703125" style="2" customWidth="1"/>
    <col min="6152" max="6152" width="12.42578125" style="2" customWidth="1"/>
    <col min="6153" max="6153" width="19.140625" style="2" customWidth="1"/>
    <col min="6154" max="6402" width="8.85546875" style="2"/>
    <col min="6403" max="6403" width="61.7109375" style="2" customWidth="1"/>
    <col min="6404" max="6404" width="24.7109375" style="2" customWidth="1"/>
    <col min="6405" max="6405" width="12.7109375" style="2" customWidth="1"/>
    <col min="6406" max="6406" width="14.42578125" style="2" customWidth="1"/>
    <col min="6407" max="6407" width="10.5703125" style="2" customWidth="1"/>
    <col min="6408" max="6408" width="12.42578125" style="2" customWidth="1"/>
    <col min="6409" max="6409" width="19.140625" style="2" customWidth="1"/>
    <col min="6410" max="6658" width="8.85546875" style="2"/>
    <col min="6659" max="6659" width="61.7109375" style="2" customWidth="1"/>
    <col min="6660" max="6660" width="24.7109375" style="2" customWidth="1"/>
    <col min="6661" max="6661" width="12.7109375" style="2" customWidth="1"/>
    <col min="6662" max="6662" width="14.42578125" style="2" customWidth="1"/>
    <col min="6663" max="6663" width="10.5703125" style="2" customWidth="1"/>
    <col min="6664" max="6664" width="12.42578125" style="2" customWidth="1"/>
    <col min="6665" max="6665" width="19.140625" style="2" customWidth="1"/>
    <col min="6666" max="6914" width="8.85546875" style="2"/>
    <col min="6915" max="6915" width="61.7109375" style="2" customWidth="1"/>
    <col min="6916" max="6916" width="24.7109375" style="2" customWidth="1"/>
    <col min="6917" max="6917" width="12.7109375" style="2" customWidth="1"/>
    <col min="6918" max="6918" width="14.42578125" style="2" customWidth="1"/>
    <col min="6919" max="6919" width="10.5703125" style="2" customWidth="1"/>
    <col min="6920" max="6920" width="12.42578125" style="2" customWidth="1"/>
    <col min="6921" max="6921" width="19.140625" style="2" customWidth="1"/>
    <col min="6922" max="7170" width="8.85546875" style="2"/>
    <col min="7171" max="7171" width="61.7109375" style="2" customWidth="1"/>
    <col min="7172" max="7172" width="24.7109375" style="2" customWidth="1"/>
    <col min="7173" max="7173" width="12.7109375" style="2" customWidth="1"/>
    <col min="7174" max="7174" width="14.42578125" style="2" customWidth="1"/>
    <col min="7175" max="7175" width="10.5703125" style="2" customWidth="1"/>
    <col min="7176" max="7176" width="12.42578125" style="2" customWidth="1"/>
    <col min="7177" max="7177" width="19.140625" style="2" customWidth="1"/>
    <col min="7178" max="7426" width="8.85546875" style="2"/>
    <col min="7427" max="7427" width="61.7109375" style="2" customWidth="1"/>
    <col min="7428" max="7428" width="24.7109375" style="2" customWidth="1"/>
    <col min="7429" max="7429" width="12.7109375" style="2" customWidth="1"/>
    <col min="7430" max="7430" width="14.42578125" style="2" customWidth="1"/>
    <col min="7431" max="7431" width="10.5703125" style="2" customWidth="1"/>
    <col min="7432" max="7432" width="12.42578125" style="2" customWidth="1"/>
    <col min="7433" max="7433" width="19.140625" style="2" customWidth="1"/>
    <col min="7434" max="7682" width="8.85546875" style="2"/>
    <col min="7683" max="7683" width="61.7109375" style="2" customWidth="1"/>
    <col min="7684" max="7684" width="24.7109375" style="2" customWidth="1"/>
    <col min="7685" max="7685" width="12.7109375" style="2" customWidth="1"/>
    <col min="7686" max="7686" width="14.42578125" style="2" customWidth="1"/>
    <col min="7687" max="7687" width="10.5703125" style="2" customWidth="1"/>
    <col min="7688" max="7688" width="12.42578125" style="2" customWidth="1"/>
    <col min="7689" max="7689" width="19.140625" style="2" customWidth="1"/>
    <col min="7690" max="7938" width="8.85546875" style="2"/>
    <col min="7939" max="7939" width="61.7109375" style="2" customWidth="1"/>
    <col min="7940" max="7940" width="24.7109375" style="2" customWidth="1"/>
    <col min="7941" max="7941" width="12.7109375" style="2" customWidth="1"/>
    <col min="7942" max="7942" width="14.42578125" style="2" customWidth="1"/>
    <col min="7943" max="7943" width="10.5703125" style="2" customWidth="1"/>
    <col min="7944" max="7944" width="12.42578125" style="2" customWidth="1"/>
    <col min="7945" max="7945" width="19.140625" style="2" customWidth="1"/>
    <col min="7946" max="8194" width="8.85546875" style="2"/>
    <col min="8195" max="8195" width="61.7109375" style="2" customWidth="1"/>
    <col min="8196" max="8196" width="24.7109375" style="2" customWidth="1"/>
    <col min="8197" max="8197" width="12.7109375" style="2" customWidth="1"/>
    <col min="8198" max="8198" width="14.42578125" style="2" customWidth="1"/>
    <col min="8199" max="8199" width="10.5703125" style="2" customWidth="1"/>
    <col min="8200" max="8200" width="12.42578125" style="2" customWidth="1"/>
    <col min="8201" max="8201" width="19.140625" style="2" customWidth="1"/>
    <col min="8202" max="8450" width="8.85546875" style="2"/>
    <col min="8451" max="8451" width="61.7109375" style="2" customWidth="1"/>
    <col min="8452" max="8452" width="24.7109375" style="2" customWidth="1"/>
    <col min="8453" max="8453" width="12.7109375" style="2" customWidth="1"/>
    <col min="8454" max="8454" width="14.42578125" style="2" customWidth="1"/>
    <col min="8455" max="8455" width="10.5703125" style="2" customWidth="1"/>
    <col min="8456" max="8456" width="12.42578125" style="2" customWidth="1"/>
    <col min="8457" max="8457" width="19.140625" style="2" customWidth="1"/>
    <col min="8458" max="8706" width="8.85546875" style="2"/>
    <col min="8707" max="8707" width="61.7109375" style="2" customWidth="1"/>
    <col min="8708" max="8708" width="24.7109375" style="2" customWidth="1"/>
    <col min="8709" max="8709" width="12.7109375" style="2" customWidth="1"/>
    <col min="8710" max="8710" width="14.42578125" style="2" customWidth="1"/>
    <col min="8711" max="8711" width="10.5703125" style="2" customWidth="1"/>
    <col min="8712" max="8712" width="12.42578125" style="2" customWidth="1"/>
    <col min="8713" max="8713" width="19.140625" style="2" customWidth="1"/>
    <col min="8714" max="8962" width="8.85546875" style="2"/>
    <col min="8963" max="8963" width="61.7109375" style="2" customWidth="1"/>
    <col min="8964" max="8964" width="24.7109375" style="2" customWidth="1"/>
    <col min="8965" max="8965" width="12.7109375" style="2" customWidth="1"/>
    <col min="8966" max="8966" width="14.42578125" style="2" customWidth="1"/>
    <col min="8967" max="8967" width="10.5703125" style="2" customWidth="1"/>
    <col min="8968" max="8968" width="12.42578125" style="2" customWidth="1"/>
    <col min="8969" max="8969" width="19.140625" style="2" customWidth="1"/>
    <col min="8970" max="9218" width="8.85546875" style="2"/>
    <col min="9219" max="9219" width="61.7109375" style="2" customWidth="1"/>
    <col min="9220" max="9220" width="24.7109375" style="2" customWidth="1"/>
    <col min="9221" max="9221" width="12.7109375" style="2" customWidth="1"/>
    <col min="9222" max="9222" width="14.42578125" style="2" customWidth="1"/>
    <col min="9223" max="9223" width="10.5703125" style="2" customWidth="1"/>
    <col min="9224" max="9224" width="12.42578125" style="2" customWidth="1"/>
    <col min="9225" max="9225" width="19.140625" style="2" customWidth="1"/>
    <col min="9226" max="9474" width="8.85546875" style="2"/>
    <col min="9475" max="9475" width="61.7109375" style="2" customWidth="1"/>
    <col min="9476" max="9476" width="24.7109375" style="2" customWidth="1"/>
    <col min="9477" max="9477" width="12.7109375" style="2" customWidth="1"/>
    <col min="9478" max="9478" width="14.42578125" style="2" customWidth="1"/>
    <col min="9479" max="9479" width="10.5703125" style="2" customWidth="1"/>
    <col min="9480" max="9480" width="12.42578125" style="2" customWidth="1"/>
    <col min="9481" max="9481" width="19.140625" style="2" customWidth="1"/>
    <col min="9482" max="9730" width="8.85546875" style="2"/>
    <col min="9731" max="9731" width="61.7109375" style="2" customWidth="1"/>
    <col min="9732" max="9732" width="24.7109375" style="2" customWidth="1"/>
    <col min="9733" max="9733" width="12.7109375" style="2" customWidth="1"/>
    <col min="9734" max="9734" width="14.42578125" style="2" customWidth="1"/>
    <col min="9735" max="9735" width="10.5703125" style="2" customWidth="1"/>
    <col min="9736" max="9736" width="12.42578125" style="2" customWidth="1"/>
    <col min="9737" max="9737" width="19.140625" style="2" customWidth="1"/>
    <col min="9738" max="9986" width="8.85546875" style="2"/>
    <col min="9987" max="9987" width="61.7109375" style="2" customWidth="1"/>
    <col min="9988" max="9988" width="24.7109375" style="2" customWidth="1"/>
    <col min="9989" max="9989" width="12.7109375" style="2" customWidth="1"/>
    <col min="9990" max="9990" width="14.42578125" style="2" customWidth="1"/>
    <col min="9991" max="9991" width="10.5703125" style="2" customWidth="1"/>
    <col min="9992" max="9992" width="12.42578125" style="2" customWidth="1"/>
    <col min="9993" max="9993" width="19.140625" style="2" customWidth="1"/>
    <col min="9994" max="10242" width="8.85546875" style="2"/>
    <col min="10243" max="10243" width="61.7109375" style="2" customWidth="1"/>
    <col min="10244" max="10244" width="24.7109375" style="2" customWidth="1"/>
    <col min="10245" max="10245" width="12.7109375" style="2" customWidth="1"/>
    <col min="10246" max="10246" width="14.42578125" style="2" customWidth="1"/>
    <col min="10247" max="10247" width="10.5703125" style="2" customWidth="1"/>
    <col min="10248" max="10248" width="12.42578125" style="2" customWidth="1"/>
    <col min="10249" max="10249" width="19.140625" style="2" customWidth="1"/>
    <col min="10250" max="10498" width="8.85546875" style="2"/>
    <col min="10499" max="10499" width="61.7109375" style="2" customWidth="1"/>
    <col min="10500" max="10500" width="24.7109375" style="2" customWidth="1"/>
    <col min="10501" max="10501" width="12.7109375" style="2" customWidth="1"/>
    <col min="10502" max="10502" width="14.42578125" style="2" customWidth="1"/>
    <col min="10503" max="10503" width="10.5703125" style="2" customWidth="1"/>
    <col min="10504" max="10504" width="12.42578125" style="2" customWidth="1"/>
    <col min="10505" max="10505" width="19.140625" style="2" customWidth="1"/>
    <col min="10506" max="10754" width="8.85546875" style="2"/>
    <col min="10755" max="10755" width="61.7109375" style="2" customWidth="1"/>
    <col min="10756" max="10756" width="24.7109375" style="2" customWidth="1"/>
    <col min="10757" max="10757" width="12.7109375" style="2" customWidth="1"/>
    <col min="10758" max="10758" width="14.42578125" style="2" customWidth="1"/>
    <col min="10759" max="10759" width="10.5703125" style="2" customWidth="1"/>
    <col min="10760" max="10760" width="12.42578125" style="2" customWidth="1"/>
    <col min="10761" max="10761" width="19.140625" style="2" customWidth="1"/>
    <col min="10762" max="11010" width="8.85546875" style="2"/>
    <col min="11011" max="11011" width="61.7109375" style="2" customWidth="1"/>
    <col min="11012" max="11012" width="24.7109375" style="2" customWidth="1"/>
    <col min="11013" max="11013" width="12.7109375" style="2" customWidth="1"/>
    <col min="11014" max="11014" width="14.42578125" style="2" customWidth="1"/>
    <col min="11015" max="11015" width="10.5703125" style="2" customWidth="1"/>
    <col min="11016" max="11016" width="12.42578125" style="2" customWidth="1"/>
    <col min="11017" max="11017" width="19.140625" style="2" customWidth="1"/>
    <col min="11018" max="11266" width="8.85546875" style="2"/>
    <col min="11267" max="11267" width="61.7109375" style="2" customWidth="1"/>
    <col min="11268" max="11268" width="24.7109375" style="2" customWidth="1"/>
    <col min="11269" max="11269" width="12.7109375" style="2" customWidth="1"/>
    <col min="11270" max="11270" width="14.42578125" style="2" customWidth="1"/>
    <col min="11271" max="11271" width="10.5703125" style="2" customWidth="1"/>
    <col min="11272" max="11272" width="12.42578125" style="2" customWidth="1"/>
    <col min="11273" max="11273" width="19.140625" style="2" customWidth="1"/>
    <col min="11274" max="11522" width="8.85546875" style="2"/>
    <col min="11523" max="11523" width="61.7109375" style="2" customWidth="1"/>
    <col min="11524" max="11524" width="24.7109375" style="2" customWidth="1"/>
    <col min="11525" max="11525" width="12.7109375" style="2" customWidth="1"/>
    <col min="11526" max="11526" width="14.42578125" style="2" customWidth="1"/>
    <col min="11527" max="11527" width="10.5703125" style="2" customWidth="1"/>
    <col min="11528" max="11528" width="12.42578125" style="2" customWidth="1"/>
    <col min="11529" max="11529" width="19.140625" style="2" customWidth="1"/>
    <col min="11530" max="11778" width="8.85546875" style="2"/>
    <col min="11779" max="11779" width="61.7109375" style="2" customWidth="1"/>
    <col min="11780" max="11780" width="24.7109375" style="2" customWidth="1"/>
    <col min="11781" max="11781" width="12.7109375" style="2" customWidth="1"/>
    <col min="11782" max="11782" width="14.42578125" style="2" customWidth="1"/>
    <col min="11783" max="11783" width="10.5703125" style="2" customWidth="1"/>
    <col min="11784" max="11784" width="12.42578125" style="2" customWidth="1"/>
    <col min="11785" max="11785" width="19.140625" style="2" customWidth="1"/>
    <col min="11786" max="12034" width="8.85546875" style="2"/>
    <col min="12035" max="12035" width="61.7109375" style="2" customWidth="1"/>
    <col min="12036" max="12036" width="24.7109375" style="2" customWidth="1"/>
    <col min="12037" max="12037" width="12.7109375" style="2" customWidth="1"/>
    <col min="12038" max="12038" width="14.42578125" style="2" customWidth="1"/>
    <col min="12039" max="12039" width="10.5703125" style="2" customWidth="1"/>
    <col min="12040" max="12040" width="12.42578125" style="2" customWidth="1"/>
    <col min="12041" max="12041" width="19.140625" style="2" customWidth="1"/>
    <col min="12042" max="12290" width="8.85546875" style="2"/>
    <col min="12291" max="12291" width="61.7109375" style="2" customWidth="1"/>
    <col min="12292" max="12292" width="24.7109375" style="2" customWidth="1"/>
    <col min="12293" max="12293" width="12.7109375" style="2" customWidth="1"/>
    <col min="12294" max="12294" width="14.42578125" style="2" customWidth="1"/>
    <col min="12295" max="12295" width="10.5703125" style="2" customWidth="1"/>
    <col min="12296" max="12296" width="12.42578125" style="2" customWidth="1"/>
    <col min="12297" max="12297" width="19.140625" style="2" customWidth="1"/>
    <col min="12298" max="12546" width="8.85546875" style="2"/>
    <col min="12547" max="12547" width="61.7109375" style="2" customWidth="1"/>
    <col min="12548" max="12548" width="24.7109375" style="2" customWidth="1"/>
    <col min="12549" max="12549" width="12.7109375" style="2" customWidth="1"/>
    <col min="12550" max="12550" width="14.42578125" style="2" customWidth="1"/>
    <col min="12551" max="12551" width="10.5703125" style="2" customWidth="1"/>
    <col min="12552" max="12552" width="12.42578125" style="2" customWidth="1"/>
    <col min="12553" max="12553" width="19.140625" style="2" customWidth="1"/>
    <col min="12554" max="12802" width="8.85546875" style="2"/>
    <col min="12803" max="12803" width="61.7109375" style="2" customWidth="1"/>
    <col min="12804" max="12804" width="24.7109375" style="2" customWidth="1"/>
    <col min="12805" max="12805" width="12.7109375" style="2" customWidth="1"/>
    <col min="12806" max="12806" width="14.42578125" style="2" customWidth="1"/>
    <col min="12807" max="12807" width="10.5703125" style="2" customWidth="1"/>
    <col min="12808" max="12808" width="12.42578125" style="2" customWidth="1"/>
    <col min="12809" max="12809" width="19.140625" style="2" customWidth="1"/>
    <col min="12810" max="13058" width="8.85546875" style="2"/>
    <col min="13059" max="13059" width="61.7109375" style="2" customWidth="1"/>
    <col min="13060" max="13060" width="24.7109375" style="2" customWidth="1"/>
    <col min="13061" max="13061" width="12.7109375" style="2" customWidth="1"/>
    <col min="13062" max="13062" width="14.42578125" style="2" customWidth="1"/>
    <col min="13063" max="13063" width="10.5703125" style="2" customWidth="1"/>
    <col min="13064" max="13064" width="12.42578125" style="2" customWidth="1"/>
    <col min="13065" max="13065" width="19.140625" style="2" customWidth="1"/>
    <col min="13066" max="13314" width="8.85546875" style="2"/>
    <col min="13315" max="13315" width="61.7109375" style="2" customWidth="1"/>
    <col min="13316" max="13316" width="24.7109375" style="2" customWidth="1"/>
    <col min="13317" max="13317" width="12.7109375" style="2" customWidth="1"/>
    <col min="13318" max="13318" width="14.42578125" style="2" customWidth="1"/>
    <col min="13319" max="13319" width="10.5703125" style="2" customWidth="1"/>
    <col min="13320" max="13320" width="12.42578125" style="2" customWidth="1"/>
    <col min="13321" max="13321" width="19.140625" style="2" customWidth="1"/>
    <col min="13322" max="13570" width="8.85546875" style="2"/>
    <col min="13571" max="13571" width="61.7109375" style="2" customWidth="1"/>
    <col min="13572" max="13572" width="24.7109375" style="2" customWidth="1"/>
    <col min="13573" max="13573" width="12.7109375" style="2" customWidth="1"/>
    <col min="13574" max="13574" width="14.42578125" style="2" customWidth="1"/>
    <col min="13575" max="13575" width="10.5703125" style="2" customWidth="1"/>
    <col min="13576" max="13576" width="12.42578125" style="2" customWidth="1"/>
    <col min="13577" max="13577" width="19.140625" style="2" customWidth="1"/>
    <col min="13578" max="13826" width="8.85546875" style="2"/>
    <col min="13827" max="13827" width="61.7109375" style="2" customWidth="1"/>
    <col min="13828" max="13828" width="24.7109375" style="2" customWidth="1"/>
    <col min="13829" max="13829" width="12.7109375" style="2" customWidth="1"/>
    <col min="13830" max="13830" width="14.42578125" style="2" customWidth="1"/>
    <col min="13831" max="13831" width="10.5703125" style="2" customWidth="1"/>
    <col min="13832" max="13832" width="12.42578125" style="2" customWidth="1"/>
    <col min="13833" max="13833" width="19.140625" style="2" customWidth="1"/>
    <col min="13834" max="14082" width="8.85546875" style="2"/>
    <col min="14083" max="14083" width="61.7109375" style="2" customWidth="1"/>
    <col min="14084" max="14084" width="24.7109375" style="2" customWidth="1"/>
    <col min="14085" max="14085" width="12.7109375" style="2" customWidth="1"/>
    <col min="14086" max="14086" width="14.42578125" style="2" customWidth="1"/>
    <col min="14087" max="14087" width="10.5703125" style="2" customWidth="1"/>
    <col min="14088" max="14088" width="12.42578125" style="2" customWidth="1"/>
    <col min="14089" max="14089" width="19.140625" style="2" customWidth="1"/>
    <col min="14090" max="14338" width="8.85546875" style="2"/>
    <col min="14339" max="14339" width="61.7109375" style="2" customWidth="1"/>
    <col min="14340" max="14340" width="24.7109375" style="2" customWidth="1"/>
    <col min="14341" max="14341" width="12.7109375" style="2" customWidth="1"/>
    <col min="14342" max="14342" width="14.42578125" style="2" customWidth="1"/>
    <col min="14343" max="14343" width="10.5703125" style="2" customWidth="1"/>
    <col min="14344" max="14344" width="12.42578125" style="2" customWidth="1"/>
    <col min="14345" max="14345" width="19.140625" style="2" customWidth="1"/>
    <col min="14346" max="14594" width="8.85546875" style="2"/>
    <col min="14595" max="14595" width="61.7109375" style="2" customWidth="1"/>
    <col min="14596" max="14596" width="24.7109375" style="2" customWidth="1"/>
    <col min="14597" max="14597" width="12.7109375" style="2" customWidth="1"/>
    <col min="14598" max="14598" width="14.42578125" style="2" customWidth="1"/>
    <col min="14599" max="14599" width="10.5703125" style="2" customWidth="1"/>
    <col min="14600" max="14600" width="12.42578125" style="2" customWidth="1"/>
    <col min="14601" max="14601" width="19.140625" style="2" customWidth="1"/>
    <col min="14602" max="14850" width="8.85546875" style="2"/>
    <col min="14851" max="14851" width="61.7109375" style="2" customWidth="1"/>
    <col min="14852" max="14852" width="24.7109375" style="2" customWidth="1"/>
    <col min="14853" max="14853" width="12.7109375" style="2" customWidth="1"/>
    <col min="14854" max="14854" width="14.42578125" style="2" customWidth="1"/>
    <col min="14855" max="14855" width="10.5703125" style="2" customWidth="1"/>
    <col min="14856" max="14856" width="12.42578125" style="2" customWidth="1"/>
    <col min="14857" max="14857" width="19.140625" style="2" customWidth="1"/>
    <col min="14858" max="15106" width="8.85546875" style="2"/>
    <col min="15107" max="15107" width="61.7109375" style="2" customWidth="1"/>
    <col min="15108" max="15108" width="24.7109375" style="2" customWidth="1"/>
    <col min="15109" max="15109" width="12.7109375" style="2" customWidth="1"/>
    <col min="15110" max="15110" width="14.42578125" style="2" customWidth="1"/>
    <col min="15111" max="15111" width="10.5703125" style="2" customWidth="1"/>
    <col min="15112" max="15112" width="12.42578125" style="2" customWidth="1"/>
    <col min="15113" max="15113" width="19.140625" style="2" customWidth="1"/>
    <col min="15114" max="15362" width="8.85546875" style="2"/>
    <col min="15363" max="15363" width="61.7109375" style="2" customWidth="1"/>
    <col min="15364" max="15364" width="24.7109375" style="2" customWidth="1"/>
    <col min="15365" max="15365" width="12.7109375" style="2" customWidth="1"/>
    <col min="15366" max="15366" width="14.42578125" style="2" customWidth="1"/>
    <col min="15367" max="15367" width="10.5703125" style="2" customWidth="1"/>
    <col min="15368" max="15368" width="12.42578125" style="2" customWidth="1"/>
    <col min="15369" max="15369" width="19.140625" style="2" customWidth="1"/>
    <col min="15370" max="15618" width="8.85546875" style="2"/>
    <col min="15619" max="15619" width="61.7109375" style="2" customWidth="1"/>
    <col min="15620" max="15620" width="24.7109375" style="2" customWidth="1"/>
    <col min="15621" max="15621" width="12.7109375" style="2" customWidth="1"/>
    <col min="15622" max="15622" width="14.42578125" style="2" customWidth="1"/>
    <col min="15623" max="15623" width="10.5703125" style="2" customWidth="1"/>
    <col min="15624" max="15624" width="12.42578125" style="2" customWidth="1"/>
    <col min="15625" max="15625" width="19.140625" style="2" customWidth="1"/>
    <col min="15626" max="15874" width="8.85546875" style="2"/>
    <col min="15875" max="15875" width="61.7109375" style="2" customWidth="1"/>
    <col min="15876" max="15876" width="24.7109375" style="2" customWidth="1"/>
    <col min="15877" max="15877" width="12.7109375" style="2" customWidth="1"/>
    <col min="15878" max="15878" width="14.42578125" style="2" customWidth="1"/>
    <col min="15879" max="15879" width="10.5703125" style="2" customWidth="1"/>
    <col min="15880" max="15880" width="12.42578125" style="2" customWidth="1"/>
    <col min="15881" max="15881" width="19.140625" style="2" customWidth="1"/>
    <col min="15882" max="16130" width="8.85546875" style="2"/>
    <col min="16131" max="16131" width="61.7109375" style="2" customWidth="1"/>
    <col min="16132" max="16132" width="24.7109375" style="2" customWidth="1"/>
    <col min="16133" max="16133" width="12.7109375" style="2" customWidth="1"/>
    <col min="16134" max="16134" width="14.42578125" style="2" customWidth="1"/>
    <col min="16135" max="16135" width="10.5703125" style="2" customWidth="1"/>
    <col min="16136" max="16136" width="12.42578125" style="2" customWidth="1"/>
    <col min="16137" max="16137" width="19.140625" style="2" customWidth="1"/>
    <col min="16138" max="16384" width="8.85546875" style="2"/>
  </cols>
  <sheetData>
    <row r="1" spans="1:10" ht="15.75">
      <c r="A1" s="255"/>
      <c r="B1" s="255"/>
      <c r="C1" s="255"/>
      <c r="D1" s="255"/>
      <c r="E1" s="256"/>
      <c r="F1" s="257"/>
      <c r="G1" s="257"/>
      <c r="H1" s="257"/>
      <c r="I1" s="258" t="s">
        <v>630</v>
      </c>
    </row>
    <row r="2" spans="1:10" ht="15.75">
      <c r="A2" s="1194" t="s">
        <v>789</v>
      </c>
      <c r="B2" s="1194"/>
      <c r="C2" s="1194"/>
      <c r="D2" s="1194"/>
      <c r="E2" s="1194"/>
      <c r="F2" s="1194"/>
      <c r="G2" s="1194"/>
      <c r="H2" s="1194"/>
      <c r="I2" s="1194"/>
    </row>
    <row r="3" spans="1:10" ht="15.75">
      <c r="A3" s="1206" t="s">
        <v>631</v>
      </c>
      <c r="B3" s="1206"/>
      <c r="C3" s="1206"/>
      <c r="D3" s="1206"/>
      <c r="E3" s="1206"/>
      <c r="F3" s="1206"/>
      <c r="G3" s="1206"/>
      <c r="H3" s="1206"/>
      <c r="I3" s="1206"/>
    </row>
    <row r="4" spans="1:10" ht="15.75">
      <c r="A4" s="1207" t="s">
        <v>428</v>
      </c>
      <c r="B4" s="1207"/>
      <c r="C4" s="1207"/>
      <c r="D4" s="1207"/>
      <c r="E4" s="1207"/>
      <c r="F4" s="1207"/>
      <c r="G4" s="1207"/>
      <c r="H4" s="1207"/>
      <c r="I4" s="1207"/>
    </row>
    <row r="5" spans="1:10" ht="15.75">
      <c r="A5" s="259"/>
      <c r="B5" s="259"/>
      <c r="C5" s="260"/>
      <c r="D5" s="259"/>
      <c r="E5" s="259"/>
      <c r="F5" s="259"/>
      <c r="G5" s="259"/>
      <c r="H5" s="259"/>
      <c r="I5" s="259"/>
    </row>
    <row r="6" spans="1:10" ht="15.75">
      <c r="A6" s="1195" t="s">
        <v>755</v>
      </c>
      <c r="B6" s="1195"/>
      <c r="C6" s="1195"/>
      <c r="D6" s="1195"/>
      <c r="E6" s="240"/>
      <c r="F6" s="240"/>
      <c r="G6" s="240"/>
      <c r="H6" s="240"/>
      <c r="I6" s="259"/>
    </row>
    <row r="7" spans="1:10" ht="22.5">
      <c r="A7" s="240" t="s">
        <v>651</v>
      </c>
      <c r="B7" s="261"/>
      <c r="C7" s="262"/>
      <c r="D7" s="259"/>
      <c r="E7" s="259"/>
      <c r="F7" s="259"/>
      <c r="G7" s="259"/>
      <c r="H7" s="259"/>
      <c r="I7" s="263"/>
    </row>
    <row r="8" spans="1:10" ht="15.75">
      <c r="A8" s="259"/>
      <c r="B8" s="259"/>
      <c r="C8" s="264"/>
      <c r="D8" s="259"/>
      <c r="E8" s="259"/>
      <c r="F8" s="259"/>
      <c r="G8" s="259"/>
      <c r="H8" s="259"/>
      <c r="I8" s="259"/>
    </row>
    <row r="9" spans="1:10" ht="126">
      <c r="A9" s="265" t="s">
        <v>421</v>
      </c>
      <c r="B9" s="55" t="s">
        <v>55</v>
      </c>
      <c r="C9" s="55" t="s">
        <v>53</v>
      </c>
      <c r="D9" s="55" t="s">
        <v>54</v>
      </c>
      <c r="E9" s="55" t="s">
        <v>51</v>
      </c>
      <c r="F9" s="55" t="s">
        <v>52</v>
      </c>
      <c r="G9" s="55" t="s">
        <v>429</v>
      </c>
      <c r="H9" s="55" t="s">
        <v>430</v>
      </c>
      <c r="I9" s="55" t="s">
        <v>616</v>
      </c>
      <c r="J9" s="54"/>
    </row>
    <row r="10" spans="1:10" ht="15.75">
      <c r="A10" s="266" t="s">
        <v>422</v>
      </c>
      <c r="B10" s="267"/>
      <c r="C10" s="268"/>
      <c r="D10" s="266"/>
      <c r="E10" s="266"/>
      <c r="F10" s="266"/>
      <c r="G10" s="273"/>
      <c r="H10" s="273"/>
      <c r="I10" s="269"/>
      <c r="J10" s="54"/>
    </row>
    <row r="11" spans="1:10" ht="15.75">
      <c r="A11" s="270" t="s">
        <v>319</v>
      </c>
      <c r="B11" s="267"/>
      <c r="C11" s="268"/>
      <c r="D11" s="266"/>
      <c r="E11" s="266"/>
      <c r="F11" s="266"/>
      <c r="G11" s="273"/>
      <c r="H11" s="273"/>
      <c r="I11" s="647" t="s">
        <v>320</v>
      </c>
    </row>
    <row r="12" spans="1:10" ht="15.75">
      <c r="A12" s="270" t="s">
        <v>321</v>
      </c>
      <c r="B12" s="267"/>
      <c r="C12" s="268"/>
      <c r="D12" s="266"/>
      <c r="E12" s="266"/>
      <c r="F12" s="266"/>
      <c r="G12" s="273"/>
      <c r="H12" s="273"/>
      <c r="I12" s="647" t="s">
        <v>320</v>
      </c>
    </row>
    <row r="13" spans="1:10" ht="16.5" thickBot="1">
      <c r="A13" s="271" t="s">
        <v>26</v>
      </c>
      <c r="B13" s="267"/>
      <c r="C13" s="268"/>
      <c r="D13" s="266"/>
      <c r="E13" s="266"/>
      <c r="F13" s="266"/>
      <c r="G13" s="273"/>
      <c r="H13" s="273"/>
      <c r="I13" s="272"/>
    </row>
    <row r="14" spans="1:10" ht="16.5" thickTop="1">
      <c r="A14" s="271"/>
      <c r="B14" s="267"/>
      <c r="C14" s="268"/>
      <c r="D14" s="266"/>
      <c r="E14" s="266"/>
      <c r="F14" s="266"/>
      <c r="G14" s="273"/>
      <c r="H14" s="273"/>
      <c r="I14" s="273"/>
    </row>
    <row r="15" spans="1:10" ht="31.5">
      <c r="A15" s="274" t="s">
        <v>423</v>
      </c>
      <c r="B15" s="267"/>
      <c r="C15" s="268"/>
      <c r="D15" s="266"/>
      <c r="E15" s="266"/>
      <c r="F15" s="266"/>
      <c r="G15" s="273"/>
      <c r="H15" s="273"/>
      <c r="I15" s="275"/>
    </row>
    <row r="16" spans="1:10" ht="15.75">
      <c r="A16" s="270" t="s">
        <v>319</v>
      </c>
      <c r="B16" s="267"/>
      <c r="C16" s="268"/>
      <c r="D16" s="266"/>
      <c r="E16" s="266"/>
      <c r="F16" s="290" t="s">
        <v>643</v>
      </c>
      <c r="G16" s="273"/>
      <c r="H16" s="273"/>
      <c r="I16" s="647" t="s">
        <v>320</v>
      </c>
    </row>
    <row r="17" spans="1:33" ht="15.75">
      <c r="A17" s="270" t="s">
        <v>321</v>
      </c>
      <c r="B17" s="266"/>
      <c r="C17" s="268"/>
      <c r="D17" s="266"/>
      <c r="E17" s="266"/>
      <c r="F17" s="266"/>
      <c r="G17" s="273"/>
      <c r="H17" s="273"/>
      <c r="I17" s="647" t="s">
        <v>320</v>
      </c>
    </row>
    <row r="18" spans="1:33" ht="16.5" thickBot="1">
      <c r="A18" s="271" t="s">
        <v>26</v>
      </c>
      <c r="B18" s="266"/>
      <c r="C18" s="268"/>
      <c r="D18" s="266"/>
      <c r="E18" s="266"/>
      <c r="F18" s="266"/>
      <c r="G18" s="273"/>
      <c r="H18" s="273"/>
      <c r="I18" s="272"/>
    </row>
    <row r="19" spans="1:33" ht="16.5" thickTop="1">
      <c r="A19" s="276"/>
      <c r="B19" s="266"/>
      <c r="C19" s="268"/>
      <c r="D19" s="266"/>
      <c r="E19" s="266"/>
      <c r="F19" s="266"/>
      <c r="G19" s="273"/>
      <c r="H19" s="273"/>
      <c r="I19" s="277"/>
    </row>
    <row r="20" spans="1:33" ht="15.75">
      <c r="A20" s="266" t="s">
        <v>617</v>
      </c>
      <c r="B20" s="266"/>
      <c r="C20" s="268"/>
      <c r="D20" s="266"/>
      <c r="E20" s="266"/>
      <c r="F20" s="266"/>
      <c r="G20" s="273"/>
      <c r="H20" s="273"/>
      <c r="I20" s="277"/>
    </row>
    <row r="21" spans="1:33" ht="15.75">
      <c r="A21" s="270" t="s">
        <v>319</v>
      </c>
      <c r="B21" s="266"/>
      <c r="C21" s="266"/>
      <c r="D21" s="266"/>
      <c r="E21" s="266"/>
      <c r="F21" s="266"/>
      <c r="G21" s="273"/>
      <c r="H21" s="273"/>
      <c r="I21" s="647" t="s">
        <v>320</v>
      </c>
    </row>
    <row r="22" spans="1:33" ht="15.75">
      <c r="A22" s="270" t="s">
        <v>321</v>
      </c>
      <c r="B22" s="266"/>
      <c r="C22" s="266"/>
      <c r="D22" s="266"/>
      <c r="E22" s="266"/>
      <c r="F22" s="266"/>
      <c r="G22" s="273"/>
      <c r="H22" s="273"/>
      <c r="I22" s="647" t="s">
        <v>320</v>
      </c>
    </row>
    <row r="23" spans="1:33" ht="16.5" thickBot="1">
      <c r="A23" s="271" t="s">
        <v>26</v>
      </c>
      <c r="B23" s="266"/>
      <c r="C23" s="266"/>
      <c r="D23" s="266"/>
      <c r="E23" s="266"/>
      <c r="F23" s="266"/>
      <c r="G23" s="273"/>
      <c r="H23" s="273"/>
      <c r="I23" s="272"/>
    </row>
    <row r="24" spans="1:33" ht="16.5" thickTop="1">
      <c r="A24" s="271"/>
      <c r="B24" s="266"/>
      <c r="C24" s="266"/>
      <c r="D24" s="266"/>
      <c r="E24" s="266"/>
      <c r="F24" s="266"/>
      <c r="G24" s="273"/>
      <c r="H24" s="273"/>
      <c r="I24" s="273"/>
    </row>
    <row r="25" spans="1:33" ht="15.75">
      <c r="A25" s="278" t="s">
        <v>28</v>
      </c>
      <c r="B25" s="279"/>
      <c r="C25" s="279"/>
      <c r="D25" s="280"/>
      <c r="E25" s="279"/>
      <c r="F25" s="279"/>
      <c r="G25" s="285"/>
      <c r="H25" s="285"/>
      <c r="I25" s="281"/>
    </row>
    <row r="26" spans="1:33" ht="15.75">
      <c r="A26" s="257"/>
      <c r="B26" s="255"/>
      <c r="C26" s="257"/>
      <c r="D26" s="257"/>
      <c r="E26" s="257"/>
      <c r="F26" s="257"/>
      <c r="G26" s="257"/>
      <c r="H26" s="257"/>
      <c r="I26" s="257"/>
    </row>
    <row r="27" spans="1:33" ht="15.75">
      <c r="A27" s="255"/>
      <c r="B27" s="255"/>
      <c r="C27" s="257"/>
      <c r="D27" s="257"/>
      <c r="E27" s="257"/>
      <c r="F27" s="257"/>
      <c r="G27" s="257"/>
      <c r="H27" s="257"/>
      <c r="I27" s="257"/>
    </row>
    <row r="28" spans="1:33" customFormat="1" ht="15.75">
      <c r="A28" s="180" t="s">
        <v>324</v>
      </c>
      <c r="B28" s="282"/>
      <c r="C28" s="282"/>
      <c r="D28" s="282"/>
      <c r="E28" s="243"/>
      <c r="F28" s="95" t="s">
        <v>284</v>
      </c>
      <c r="G28" s="95"/>
      <c r="H28" s="95"/>
      <c r="I28" s="93"/>
      <c r="K28" s="16"/>
      <c r="L28" s="2"/>
      <c r="M28" s="16"/>
      <c r="N28" s="91"/>
      <c r="O28" s="16"/>
      <c r="P28" s="16"/>
      <c r="Q28" s="16"/>
      <c r="R28" s="16"/>
      <c r="S28" s="16"/>
      <c r="T28" s="16"/>
      <c r="U28" s="16"/>
      <c r="V28" s="16"/>
      <c r="W28" s="16"/>
      <c r="X28" s="16"/>
      <c r="Y28" s="16"/>
      <c r="Z28" s="16"/>
      <c r="AA28" s="16"/>
      <c r="AB28" s="16"/>
      <c r="AC28" s="16"/>
      <c r="AD28" s="16"/>
      <c r="AE28" s="16"/>
      <c r="AF28" s="16"/>
      <c r="AG28" s="16"/>
    </row>
    <row r="29" spans="1:33" customFormat="1" ht="15.75">
      <c r="A29" s="95" t="s">
        <v>61</v>
      </c>
      <c r="B29" s="95" t="s">
        <v>0</v>
      </c>
      <c r="C29" s="95"/>
      <c r="D29" s="95"/>
      <c r="E29" s="243"/>
      <c r="F29" s="99" t="s">
        <v>790</v>
      </c>
      <c r="G29" s="99"/>
      <c r="H29" s="99"/>
      <c r="I29" s="93"/>
      <c r="K29" s="16"/>
      <c r="L29" s="2"/>
      <c r="M29" s="16"/>
      <c r="N29" s="18"/>
      <c r="O29" s="16"/>
      <c r="P29" s="16"/>
      <c r="Q29" s="16"/>
      <c r="R29" s="16"/>
      <c r="S29" s="16"/>
      <c r="T29" s="16"/>
      <c r="U29" s="16"/>
      <c r="V29" s="16"/>
      <c r="W29" s="16"/>
      <c r="X29" s="16"/>
      <c r="Y29" s="16"/>
      <c r="Z29" s="16"/>
      <c r="AA29" s="16"/>
      <c r="AB29" s="16"/>
      <c r="AC29" s="16"/>
      <c r="AD29" s="16"/>
      <c r="AE29" s="16"/>
      <c r="AF29" s="16"/>
      <c r="AG29" s="16"/>
    </row>
    <row r="30" spans="1:33" customFormat="1" ht="15.75">
      <c r="A30" s="95"/>
      <c r="B30" s="95"/>
      <c r="C30" s="95"/>
      <c r="D30" s="95"/>
      <c r="E30" s="243"/>
      <c r="F30" s="98"/>
      <c r="G30" s="98"/>
      <c r="H30" s="98"/>
      <c r="I30" s="93"/>
      <c r="K30" s="16"/>
      <c r="L30" s="2"/>
      <c r="M30" s="16"/>
      <c r="N30" s="18"/>
      <c r="O30" s="16"/>
      <c r="P30" s="16"/>
      <c r="Q30" s="16"/>
      <c r="R30" s="16"/>
      <c r="S30" s="16"/>
      <c r="T30" s="16"/>
      <c r="U30" s="16"/>
      <c r="V30" s="16"/>
      <c r="W30" s="16"/>
      <c r="X30" s="16"/>
      <c r="Y30" s="16"/>
      <c r="Z30" s="16"/>
      <c r="AA30" s="16"/>
      <c r="AB30" s="16"/>
      <c r="AC30" s="16"/>
      <c r="AD30" s="16"/>
      <c r="AE30" s="16"/>
      <c r="AF30" s="16"/>
      <c r="AG30" s="16"/>
    </row>
    <row r="31" spans="1:33" ht="25.5">
      <c r="A31" s="283"/>
      <c r="B31" s="283"/>
      <c r="C31" s="257"/>
      <c r="D31" s="283"/>
      <c r="E31" s="283"/>
      <c r="F31" s="283"/>
      <c r="G31" s="283"/>
      <c r="H31" s="283"/>
      <c r="I31" s="283"/>
    </row>
    <row r="32" spans="1:33" ht="15.75">
      <c r="A32" s="257"/>
      <c r="B32" s="257"/>
      <c r="C32" s="257"/>
      <c r="D32" s="257"/>
      <c r="E32" s="257"/>
      <c r="F32" s="257"/>
      <c r="G32" s="257"/>
      <c r="H32" s="257"/>
      <c r="I32" s="257"/>
    </row>
  </sheetData>
  <mergeCells count="4">
    <mergeCell ref="A2:I2"/>
    <mergeCell ref="A3:I3"/>
    <mergeCell ref="A4:I4"/>
    <mergeCell ref="A6:D6"/>
  </mergeCells>
  <printOptions horizontalCentered="1" verticalCentered="1"/>
  <pageMargins left="0.7" right="0.7" top="0.75" bottom="0.75" header="0.3" footer="0.3"/>
  <pageSetup paperSize="9" scale="80" orientation="landscape" horizontalDpi="4294967293" verticalDpi="0" r:id="rId1"/>
  <headerFooter>
    <oddFooter>&amp;C36</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85" zoomScaleNormal="85" workbookViewId="0">
      <selection activeCell="D1" sqref="A1:D31"/>
    </sheetView>
  </sheetViews>
  <sheetFormatPr defaultRowHeight="15.75"/>
  <cols>
    <col min="1" max="1" width="5.42578125" style="7" customWidth="1"/>
    <col min="2" max="2" width="17.85546875" style="7" customWidth="1"/>
    <col min="3" max="3" width="158.7109375" style="7" customWidth="1"/>
    <col min="4" max="4" width="17.85546875" style="2" customWidth="1"/>
    <col min="5" max="5" width="17" style="2" customWidth="1"/>
    <col min="6" max="6" width="15.5703125" style="2" customWidth="1"/>
    <col min="7" max="255" width="9.140625" style="2"/>
    <col min="256" max="256" width="7.28515625" style="2" customWidth="1"/>
    <col min="257" max="257" width="17.85546875" style="2" customWidth="1"/>
    <col min="258" max="258" width="158.7109375" style="2" customWidth="1"/>
    <col min="259" max="259" width="46" style="2" customWidth="1"/>
    <col min="260" max="260" width="11" style="2" customWidth="1"/>
    <col min="261" max="261" width="17" style="2" customWidth="1"/>
    <col min="262" max="262" width="15.5703125" style="2" customWidth="1"/>
    <col min="263" max="511" width="9.140625" style="2"/>
    <col min="512" max="512" width="7.28515625" style="2" customWidth="1"/>
    <col min="513" max="513" width="17.85546875" style="2" customWidth="1"/>
    <col min="514" max="514" width="158.7109375" style="2" customWidth="1"/>
    <col min="515" max="515" width="46" style="2" customWidth="1"/>
    <col min="516" max="516" width="11" style="2" customWidth="1"/>
    <col min="517" max="517" width="17" style="2" customWidth="1"/>
    <col min="518" max="518" width="15.5703125" style="2" customWidth="1"/>
    <col min="519" max="767" width="9.140625" style="2"/>
    <col min="768" max="768" width="7.28515625" style="2" customWidth="1"/>
    <col min="769" max="769" width="17.85546875" style="2" customWidth="1"/>
    <col min="770" max="770" width="158.7109375" style="2" customWidth="1"/>
    <col min="771" max="771" width="46" style="2" customWidth="1"/>
    <col min="772" max="772" width="11" style="2" customWidth="1"/>
    <col min="773" max="773" width="17" style="2" customWidth="1"/>
    <col min="774" max="774" width="15.5703125" style="2" customWidth="1"/>
    <col min="775" max="1023" width="9.140625" style="2"/>
    <col min="1024" max="1024" width="7.28515625" style="2" customWidth="1"/>
    <col min="1025" max="1025" width="17.85546875" style="2" customWidth="1"/>
    <col min="1026" max="1026" width="158.7109375" style="2" customWidth="1"/>
    <col min="1027" max="1027" width="46" style="2" customWidth="1"/>
    <col min="1028" max="1028" width="11" style="2" customWidth="1"/>
    <col min="1029" max="1029" width="17" style="2" customWidth="1"/>
    <col min="1030" max="1030" width="15.5703125" style="2" customWidth="1"/>
    <col min="1031" max="1279" width="9.140625" style="2"/>
    <col min="1280" max="1280" width="7.28515625" style="2" customWidth="1"/>
    <col min="1281" max="1281" width="17.85546875" style="2" customWidth="1"/>
    <col min="1282" max="1282" width="158.7109375" style="2" customWidth="1"/>
    <col min="1283" max="1283" width="46" style="2" customWidth="1"/>
    <col min="1284" max="1284" width="11" style="2" customWidth="1"/>
    <col min="1285" max="1285" width="17" style="2" customWidth="1"/>
    <col min="1286" max="1286" width="15.5703125" style="2" customWidth="1"/>
    <col min="1287" max="1535" width="9.140625" style="2"/>
    <col min="1536" max="1536" width="7.28515625" style="2" customWidth="1"/>
    <col min="1537" max="1537" width="17.85546875" style="2" customWidth="1"/>
    <col min="1538" max="1538" width="158.7109375" style="2" customWidth="1"/>
    <col min="1539" max="1539" width="46" style="2" customWidth="1"/>
    <col min="1540" max="1540" width="11" style="2" customWidth="1"/>
    <col min="1541" max="1541" width="17" style="2" customWidth="1"/>
    <col min="1542" max="1542" width="15.5703125" style="2" customWidth="1"/>
    <col min="1543" max="1791" width="9.140625" style="2"/>
    <col min="1792" max="1792" width="7.28515625" style="2" customWidth="1"/>
    <col min="1793" max="1793" width="17.85546875" style="2" customWidth="1"/>
    <col min="1794" max="1794" width="158.7109375" style="2" customWidth="1"/>
    <col min="1795" max="1795" width="46" style="2" customWidth="1"/>
    <col min="1796" max="1796" width="11" style="2" customWidth="1"/>
    <col min="1797" max="1797" width="17" style="2" customWidth="1"/>
    <col min="1798" max="1798" width="15.5703125" style="2" customWidth="1"/>
    <col min="1799" max="2047" width="9.140625" style="2"/>
    <col min="2048" max="2048" width="7.28515625" style="2" customWidth="1"/>
    <col min="2049" max="2049" width="17.85546875" style="2" customWidth="1"/>
    <col min="2050" max="2050" width="158.7109375" style="2" customWidth="1"/>
    <col min="2051" max="2051" width="46" style="2" customWidth="1"/>
    <col min="2052" max="2052" width="11" style="2" customWidth="1"/>
    <col min="2053" max="2053" width="17" style="2" customWidth="1"/>
    <col min="2054" max="2054" width="15.5703125" style="2" customWidth="1"/>
    <col min="2055" max="2303" width="9.140625" style="2"/>
    <col min="2304" max="2304" width="7.28515625" style="2" customWidth="1"/>
    <col min="2305" max="2305" width="17.85546875" style="2" customWidth="1"/>
    <col min="2306" max="2306" width="158.7109375" style="2" customWidth="1"/>
    <col min="2307" max="2307" width="46" style="2" customWidth="1"/>
    <col min="2308" max="2308" width="11" style="2" customWidth="1"/>
    <col min="2309" max="2309" width="17" style="2" customWidth="1"/>
    <col min="2310" max="2310" width="15.5703125" style="2" customWidth="1"/>
    <col min="2311" max="2559" width="9.140625" style="2"/>
    <col min="2560" max="2560" width="7.28515625" style="2" customWidth="1"/>
    <col min="2561" max="2561" width="17.85546875" style="2" customWidth="1"/>
    <col min="2562" max="2562" width="158.7109375" style="2" customWidth="1"/>
    <col min="2563" max="2563" width="46" style="2" customWidth="1"/>
    <col min="2564" max="2564" width="11" style="2" customWidth="1"/>
    <col min="2565" max="2565" width="17" style="2" customWidth="1"/>
    <col min="2566" max="2566" width="15.5703125" style="2" customWidth="1"/>
    <col min="2567" max="2815" width="9.140625" style="2"/>
    <col min="2816" max="2816" width="7.28515625" style="2" customWidth="1"/>
    <col min="2817" max="2817" width="17.85546875" style="2" customWidth="1"/>
    <col min="2818" max="2818" width="158.7109375" style="2" customWidth="1"/>
    <col min="2819" max="2819" width="46" style="2" customWidth="1"/>
    <col min="2820" max="2820" width="11" style="2" customWidth="1"/>
    <col min="2821" max="2821" width="17" style="2" customWidth="1"/>
    <col min="2822" max="2822" width="15.5703125" style="2" customWidth="1"/>
    <col min="2823" max="3071" width="9.140625" style="2"/>
    <col min="3072" max="3072" width="7.28515625" style="2" customWidth="1"/>
    <col min="3073" max="3073" width="17.85546875" style="2" customWidth="1"/>
    <col min="3074" max="3074" width="158.7109375" style="2" customWidth="1"/>
    <col min="3075" max="3075" width="46" style="2" customWidth="1"/>
    <col min="3076" max="3076" width="11" style="2" customWidth="1"/>
    <col min="3077" max="3077" width="17" style="2" customWidth="1"/>
    <col min="3078" max="3078" width="15.5703125" style="2" customWidth="1"/>
    <col min="3079" max="3327" width="9.140625" style="2"/>
    <col min="3328" max="3328" width="7.28515625" style="2" customWidth="1"/>
    <col min="3329" max="3329" width="17.85546875" style="2" customWidth="1"/>
    <col min="3330" max="3330" width="158.7109375" style="2" customWidth="1"/>
    <col min="3331" max="3331" width="46" style="2" customWidth="1"/>
    <col min="3332" max="3332" width="11" style="2" customWidth="1"/>
    <col min="3333" max="3333" width="17" style="2" customWidth="1"/>
    <col min="3334" max="3334" width="15.5703125" style="2" customWidth="1"/>
    <col min="3335" max="3583" width="9.140625" style="2"/>
    <col min="3584" max="3584" width="7.28515625" style="2" customWidth="1"/>
    <col min="3585" max="3585" width="17.85546875" style="2" customWidth="1"/>
    <col min="3586" max="3586" width="158.7109375" style="2" customWidth="1"/>
    <col min="3587" max="3587" width="46" style="2" customWidth="1"/>
    <col min="3588" max="3588" width="11" style="2" customWidth="1"/>
    <col min="3589" max="3589" width="17" style="2" customWidth="1"/>
    <col min="3590" max="3590" width="15.5703125" style="2" customWidth="1"/>
    <col min="3591" max="3839" width="9.140625" style="2"/>
    <col min="3840" max="3840" width="7.28515625" style="2" customWidth="1"/>
    <col min="3841" max="3841" width="17.85546875" style="2" customWidth="1"/>
    <col min="3842" max="3842" width="158.7109375" style="2" customWidth="1"/>
    <col min="3843" max="3843" width="46" style="2" customWidth="1"/>
    <col min="3844" max="3844" width="11" style="2" customWidth="1"/>
    <col min="3845" max="3845" width="17" style="2" customWidth="1"/>
    <col min="3846" max="3846" width="15.5703125" style="2" customWidth="1"/>
    <col min="3847" max="4095" width="9.140625" style="2"/>
    <col min="4096" max="4096" width="7.28515625" style="2" customWidth="1"/>
    <col min="4097" max="4097" width="17.85546875" style="2" customWidth="1"/>
    <col min="4098" max="4098" width="158.7109375" style="2" customWidth="1"/>
    <col min="4099" max="4099" width="46" style="2" customWidth="1"/>
    <col min="4100" max="4100" width="11" style="2" customWidth="1"/>
    <col min="4101" max="4101" width="17" style="2" customWidth="1"/>
    <col min="4102" max="4102" width="15.5703125" style="2" customWidth="1"/>
    <col min="4103" max="4351" width="9.140625" style="2"/>
    <col min="4352" max="4352" width="7.28515625" style="2" customWidth="1"/>
    <col min="4353" max="4353" width="17.85546875" style="2" customWidth="1"/>
    <col min="4354" max="4354" width="158.7109375" style="2" customWidth="1"/>
    <col min="4355" max="4355" width="46" style="2" customWidth="1"/>
    <col min="4356" max="4356" width="11" style="2" customWidth="1"/>
    <col min="4357" max="4357" width="17" style="2" customWidth="1"/>
    <col min="4358" max="4358" width="15.5703125" style="2" customWidth="1"/>
    <col min="4359" max="4607" width="9.140625" style="2"/>
    <col min="4608" max="4608" width="7.28515625" style="2" customWidth="1"/>
    <col min="4609" max="4609" width="17.85546875" style="2" customWidth="1"/>
    <col min="4610" max="4610" width="158.7109375" style="2" customWidth="1"/>
    <col min="4611" max="4611" width="46" style="2" customWidth="1"/>
    <col min="4612" max="4612" width="11" style="2" customWidth="1"/>
    <col min="4613" max="4613" width="17" style="2" customWidth="1"/>
    <col min="4614" max="4614" width="15.5703125" style="2" customWidth="1"/>
    <col min="4615" max="4863" width="9.140625" style="2"/>
    <col min="4864" max="4864" width="7.28515625" style="2" customWidth="1"/>
    <col min="4865" max="4865" width="17.85546875" style="2" customWidth="1"/>
    <col min="4866" max="4866" width="158.7109375" style="2" customWidth="1"/>
    <col min="4867" max="4867" width="46" style="2" customWidth="1"/>
    <col min="4868" max="4868" width="11" style="2" customWidth="1"/>
    <col min="4869" max="4869" width="17" style="2" customWidth="1"/>
    <col min="4870" max="4870" width="15.5703125" style="2" customWidth="1"/>
    <col min="4871" max="5119" width="9.140625" style="2"/>
    <col min="5120" max="5120" width="7.28515625" style="2" customWidth="1"/>
    <col min="5121" max="5121" width="17.85546875" style="2" customWidth="1"/>
    <col min="5122" max="5122" width="158.7109375" style="2" customWidth="1"/>
    <col min="5123" max="5123" width="46" style="2" customWidth="1"/>
    <col min="5124" max="5124" width="11" style="2" customWidth="1"/>
    <col min="5125" max="5125" width="17" style="2" customWidth="1"/>
    <col min="5126" max="5126" width="15.5703125" style="2" customWidth="1"/>
    <col min="5127" max="5375" width="9.140625" style="2"/>
    <col min="5376" max="5376" width="7.28515625" style="2" customWidth="1"/>
    <col min="5377" max="5377" width="17.85546875" style="2" customWidth="1"/>
    <col min="5378" max="5378" width="158.7109375" style="2" customWidth="1"/>
    <col min="5379" max="5379" width="46" style="2" customWidth="1"/>
    <col min="5380" max="5380" width="11" style="2" customWidth="1"/>
    <col min="5381" max="5381" width="17" style="2" customWidth="1"/>
    <col min="5382" max="5382" width="15.5703125" style="2" customWidth="1"/>
    <col min="5383" max="5631" width="9.140625" style="2"/>
    <col min="5632" max="5632" width="7.28515625" style="2" customWidth="1"/>
    <col min="5633" max="5633" width="17.85546875" style="2" customWidth="1"/>
    <col min="5634" max="5634" width="158.7109375" style="2" customWidth="1"/>
    <col min="5635" max="5635" width="46" style="2" customWidth="1"/>
    <col min="5636" max="5636" width="11" style="2" customWidth="1"/>
    <col min="5637" max="5637" width="17" style="2" customWidth="1"/>
    <col min="5638" max="5638" width="15.5703125" style="2" customWidth="1"/>
    <col min="5639" max="5887" width="9.140625" style="2"/>
    <col min="5888" max="5888" width="7.28515625" style="2" customWidth="1"/>
    <col min="5889" max="5889" width="17.85546875" style="2" customWidth="1"/>
    <col min="5890" max="5890" width="158.7109375" style="2" customWidth="1"/>
    <col min="5891" max="5891" width="46" style="2" customWidth="1"/>
    <col min="5892" max="5892" width="11" style="2" customWidth="1"/>
    <col min="5893" max="5893" width="17" style="2" customWidth="1"/>
    <col min="5894" max="5894" width="15.5703125" style="2" customWidth="1"/>
    <col min="5895" max="6143" width="9.140625" style="2"/>
    <col min="6144" max="6144" width="7.28515625" style="2" customWidth="1"/>
    <col min="6145" max="6145" width="17.85546875" style="2" customWidth="1"/>
    <col min="6146" max="6146" width="158.7109375" style="2" customWidth="1"/>
    <col min="6147" max="6147" width="46" style="2" customWidth="1"/>
    <col min="6148" max="6148" width="11" style="2" customWidth="1"/>
    <col min="6149" max="6149" width="17" style="2" customWidth="1"/>
    <col min="6150" max="6150" width="15.5703125" style="2" customWidth="1"/>
    <col min="6151" max="6399" width="9.140625" style="2"/>
    <col min="6400" max="6400" width="7.28515625" style="2" customWidth="1"/>
    <col min="6401" max="6401" width="17.85546875" style="2" customWidth="1"/>
    <col min="6402" max="6402" width="158.7109375" style="2" customWidth="1"/>
    <col min="6403" max="6403" width="46" style="2" customWidth="1"/>
    <col min="6404" max="6404" width="11" style="2" customWidth="1"/>
    <col min="6405" max="6405" width="17" style="2" customWidth="1"/>
    <col min="6406" max="6406" width="15.5703125" style="2" customWidth="1"/>
    <col min="6407" max="6655" width="9.140625" style="2"/>
    <col min="6656" max="6656" width="7.28515625" style="2" customWidth="1"/>
    <col min="6657" max="6657" width="17.85546875" style="2" customWidth="1"/>
    <col min="6658" max="6658" width="158.7109375" style="2" customWidth="1"/>
    <col min="6659" max="6659" width="46" style="2" customWidth="1"/>
    <col min="6660" max="6660" width="11" style="2" customWidth="1"/>
    <col min="6661" max="6661" width="17" style="2" customWidth="1"/>
    <col min="6662" max="6662" width="15.5703125" style="2" customWidth="1"/>
    <col min="6663" max="6911" width="9.140625" style="2"/>
    <col min="6912" max="6912" width="7.28515625" style="2" customWidth="1"/>
    <col min="6913" max="6913" width="17.85546875" style="2" customWidth="1"/>
    <col min="6914" max="6914" width="158.7109375" style="2" customWidth="1"/>
    <col min="6915" max="6915" width="46" style="2" customWidth="1"/>
    <col min="6916" max="6916" width="11" style="2" customWidth="1"/>
    <col min="6917" max="6917" width="17" style="2" customWidth="1"/>
    <col min="6918" max="6918" width="15.5703125" style="2" customWidth="1"/>
    <col min="6919" max="7167" width="9.140625" style="2"/>
    <col min="7168" max="7168" width="7.28515625" style="2" customWidth="1"/>
    <col min="7169" max="7169" width="17.85546875" style="2" customWidth="1"/>
    <col min="7170" max="7170" width="158.7109375" style="2" customWidth="1"/>
    <col min="7171" max="7171" width="46" style="2" customWidth="1"/>
    <col min="7172" max="7172" width="11" style="2" customWidth="1"/>
    <col min="7173" max="7173" width="17" style="2" customWidth="1"/>
    <col min="7174" max="7174" width="15.5703125" style="2" customWidth="1"/>
    <col min="7175" max="7423" width="9.140625" style="2"/>
    <col min="7424" max="7424" width="7.28515625" style="2" customWidth="1"/>
    <col min="7425" max="7425" width="17.85546875" style="2" customWidth="1"/>
    <col min="7426" max="7426" width="158.7109375" style="2" customWidth="1"/>
    <col min="7427" max="7427" width="46" style="2" customWidth="1"/>
    <col min="7428" max="7428" width="11" style="2" customWidth="1"/>
    <col min="7429" max="7429" width="17" style="2" customWidth="1"/>
    <col min="7430" max="7430" width="15.5703125" style="2" customWidth="1"/>
    <col min="7431" max="7679" width="9.140625" style="2"/>
    <col min="7680" max="7680" width="7.28515625" style="2" customWidth="1"/>
    <col min="7681" max="7681" width="17.85546875" style="2" customWidth="1"/>
    <col min="7682" max="7682" width="158.7109375" style="2" customWidth="1"/>
    <col min="7683" max="7683" width="46" style="2" customWidth="1"/>
    <col min="7684" max="7684" width="11" style="2" customWidth="1"/>
    <col min="7685" max="7685" width="17" style="2" customWidth="1"/>
    <col min="7686" max="7686" width="15.5703125" style="2" customWidth="1"/>
    <col min="7687" max="7935" width="9.140625" style="2"/>
    <col min="7936" max="7936" width="7.28515625" style="2" customWidth="1"/>
    <col min="7937" max="7937" width="17.85546875" style="2" customWidth="1"/>
    <col min="7938" max="7938" width="158.7109375" style="2" customWidth="1"/>
    <col min="7939" max="7939" width="46" style="2" customWidth="1"/>
    <col min="7940" max="7940" width="11" style="2" customWidth="1"/>
    <col min="7941" max="7941" width="17" style="2" customWidth="1"/>
    <col min="7942" max="7942" width="15.5703125" style="2" customWidth="1"/>
    <col min="7943" max="8191" width="9.140625" style="2"/>
    <col min="8192" max="8192" width="7.28515625" style="2" customWidth="1"/>
    <col min="8193" max="8193" width="17.85546875" style="2" customWidth="1"/>
    <col min="8194" max="8194" width="158.7109375" style="2" customWidth="1"/>
    <col min="8195" max="8195" width="46" style="2" customWidth="1"/>
    <col min="8196" max="8196" width="11" style="2" customWidth="1"/>
    <col min="8197" max="8197" width="17" style="2" customWidth="1"/>
    <col min="8198" max="8198" width="15.5703125" style="2" customWidth="1"/>
    <col min="8199" max="8447" width="9.140625" style="2"/>
    <col min="8448" max="8448" width="7.28515625" style="2" customWidth="1"/>
    <col min="8449" max="8449" width="17.85546875" style="2" customWidth="1"/>
    <col min="8450" max="8450" width="158.7109375" style="2" customWidth="1"/>
    <col min="8451" max="8451" width="46" style="2" customWidth="1"/>
    <col min="8452" max="8452" width="11" style="2" customWidth="1"/>
    <col min="8453" max="8453" width="17" style="2" customWidth="1"/>
    <col min="8454" max="8454" width="15.5703125" style="2" customWidth="1"/>
    <col min="8455" max="8703" width="9.140625" style="2"/>
    <col min="8704" max="8704" width="7.28515625" style="2" customWidth="1"/>
    <col min="8705" max="8705" width="17.85546875" style="2" customWidth="1"/>
    <col min="8706" max="8706" width="158.7109375" style="2" customWidth="1"/>
    <col min="8707" max="8707" width="46" style="2" customWidth="1"/>
    <col min="8708" max="8708" width="11" style="2" customWidth="1"/>
    <col min="8709" max="8709" width="17" style="2" customWidth="1"/>
    <col min="8710" max="8710" width="15.5703125" style="2" customWidth="1"/>
    <col min="8711" max="8959" width="9.140625" style="2"/>
    <col min="8960" max="8960" width="7.28515625" style="2" customWidth="1"/>
    <col min="8961" max="8961" width="17.85546875" style="2" customWidth="1"/>
    <col min="8962" max="8962" width="158.7109375" style="2" customWidth="1"/>
    <col min="8963" max="8963" width="46" style="2" customWidth="1"/>
    <col min="8964" max="8964" width="11" style="2" customWidth="1"/>
    <col min="8965" max="8965" width="17" style="2" customWidth="1"/>
    <col min="8966" max="8966" width="15.5703125" style="2" customWidth="1"/>
    <col min="8967" max="9215" width="9.140625" style="2"/>
    <col min="9216" max="9216" width="7.28515625" style="2" customWidth="1"/>
    <col min="9217" max="9217" width="17.85546875" style="2" customWidth="1"/>
    <col min="9218" max="9218" width="158.7109375" style="2" customWidth="1"/>
    <col min="9219" max="9219" width="46" style="2" customWidth="1"/>
    <col min="9220" max="9220" width="11" style="2" customWidth="1"/>
    <col min="9221" max="9221" width="17" style="2" customWidth="1"/>
    <col min="9222" max="9222" width="15.5703125" style="2" customWidth="1"/>
    <col min="9223" max="9471" width="9.140625" style="2"/>
    <col min="9472" max="9472" width="7.28515625" style="2" customWidth="1"/>
    <col min="9473" max="9473" width="17.85546875" style="2" customWidth="1"/>
    <col min="9474" max="9474" width="158.7109375" style="2" customWidth="1"/>
    <col min="9475" max="9475" width="46" style="2" customWidth="1"/>
    <col min="9476" max="9476" width="11" style="2" customWidth="1"/>
    <col min="9477" max="9477" width="17" style="2" customWidth="1"/>
    <col min="9478" max="9478" width="15.5703125" style="2" customWidth="1"/>
    <col min="9479" max="9727" width="9.140625" style="2"/>
    <col min="9728" max="9728" width="7.28515625" style="2" customWidth="1"/>
    <col min="9729" max="9729" width="17.85546875" style="2" customWidth="1"/>
    <col min="9730" max="9730" width="158.7109375" style="2" customWidth="1"/>
    <col min="9731" max="9731" width="46" style="2" customWidth="1"/>
    <col min="9732" max="9732" width="11" style="2" customWidth="1"/>
    <col min="9733" max="9733" width="17" style="2" customWidth="1"/>
    <col min="9734" max="9734" width="15.5703125" style="2" customWidth="1"/>
    <col min="9735" max="9983" width="9.140625" style="2"/>
    <col min="9984" max="9984" width="7.28515625" style="2" customWidth="1"/>
    <col min="9985" max="9985" width="17.85546875" style="2" customWidth="1"/>
    <col min="9986" max="9986" width="158.7109375" style="2" customWidth="1"/>
    <col min="9987" max="9987" width="46" style="2" customWidth="1"/>
    <col min="9988" max="9988" width="11" style="2" customWidth="1"/>
    <col min="9989" max="9989" width="17" style="2" customWidth="1"/>
    <col min="9990" max="9990" width="15.5703125" style="2" customWidth="1"/>
    <col min="9991" max="10239" width="9.140625" style="2"/>
    <col min="10240" max="10240" width="7.28515625" style="2" customWidth="1"/>
    <col min="10241" max="10241" width="17.85546875" style="2" customWidth="1"/>
    <col min="10242" max="10242" width="158.7109375" style="2" customWidth="1"/>
    <col min="10243" max="10243" width="46" style="2" customWidth="1"/>
    <col min="10244" max="10244" width="11" style="2" customWidth="1"/>
    <col min="10245" max="10245" width="17" style="2" customWidth="1"/>
    <col min="10246" max="10246" width="15.5703125" style="2" customWidth="1"/>
    <col min="10247" max="10495" width="9.140625" style="2"/>
    <col min="10496" max="10496" width="7.28515625" style="2" customWidth="1"/>
    <col min="10497" max="10497" width="17.85546875" style="2" customWidth="1"/>
    <col min="10498" max="10498" width="158.7109375" style="2" customWidth="1"/>
    <col min="10499" max="10499" width="46" style="2" customWidth="1"/>
    <col min="10500" max="10500" width="11" style="2" customWidth="1"/>
    <col min="10501" max="10501" width="17" style="2" customWidth="1"/>
    <col min="10502" max="10502" width="15.5703125" style="2" customWidth="1"/>
    <col min="10503" max="10751" width="9.140625" style="2"/>
    <col min="10752" max="10752" width="7.28515625" style="2" customWidth="1"/>
    <col min="10753" max="10753" width="17.85546875" style="2" customWidth="1"/>
    <col min="10754" max="10754" width="158.7109375" style="2" customWidth="1"/>
    <col min="10755" max="10755" width="46" style="2" customWidth="1"/>
    <col min="10756" max="10756" width="11" style="2" customWidth="1"/>
    <col min="10757" max="10757" width="17" style="2" customWidth="1"/>
    <col min="10758" max="10758" width="15.5703125" style="2" customWidth="1"/>
    <col min="10759" max="11007" width="9.140625" style="2"/>
    <col min="11008" max="11008" width="7.28515625" style="2" customWidth="1"/>
    <col min="11009" max="11009" width="17.85546875" style="2" customWidth="1"/>
    <col min="11010" max="11010" width="158.7109375" style="2" customWidth="1"/>
    <col min="11011" max="11011" width="46" style="2" customWidth="1"/>
    <col min="11012" max="11012" width="11" style="2" customWidth="1"/>
    <col min="11013" max="11013" width="17" style="2" customWidth="1"/>
    <col min="11014" max="11014" width="15.5703125" style="2" customWidth="1"/>
    <col min="11015" max="11263" width="9.140625" style="2"/>
    <col min="11264" max="11264" width="7.28515625" style="2" customWidth="1"/>
    <col min="11265" max="11265" width="17.85546875" style="2" customWidth="1"/>
    <col min="11266" max="11266" width="158.7109375" style="2" customWidth="1"/>
    <col min="11267" max="11267" width="46" style="2" customWidth="1"/>
    <col min="11268" max="11268" width="11" style="2" customWidth="1"/>
    <col min="11269" max="11269" width="17" style="2" customWidth="1"/>
    <col min="11270" max="11270" width="15.5703125" style="2" customWidth="1"/>
    <col min="11271" max="11519" width="9.140625" style="2"/>
    <col min="11520" max="11520" width="7.28515625" style="2" customWidth="1"/>
    <col min="11521" max="11521" width="17.85546875" style="2" customWidth="1"/>
    <col min="11522" max="11522" width="158.7109375" style="2" customWidth="1"/>
    <col min="11523" max="11523" width="46" style="2" customWidth="1"/>
    <col min="11524" max="11524" width="11" style="2" customWidth="1"/>
    <col min="11525" max="11525" width="17" style="2" customWidth="1"/>
    <col min="11526" max="11526" width="15.5703125" style="2" customWidth="1"/>
    <col min="11527" max="11775" width="9.140625" style="2"/>
    <col min="11776" max="11776" width="7.28515625" style="2" customWidth="1"/>
    <col min="11777" max="11777" width="17.85546875" style="2" customWidth="1"/>
    <col min="11778" max="11778" width="158.7109375" style="2" customWidth="1"/>
    <col min="11779" max="11779" width="46" style="2" customWidth="1"/>
    <col min="11780" max="11780" width="11" style="2" customWidth="1"/>
    <col min="11781" max="11781" width="17" style="2" customWidth="1"/>
    <col min="11782" max="11782" width="15.5703125" style="2" customWidth="1"/>
    <col min="11783" max="12031" width="9.140625" style="2"/>
    <col min="12032" max="12032" width="7.28515625" style="2" customWidth="1"/>
    <col min="12033" max="12033" width="17.85546875" style="2" customWidth="1"/>
    <col min="12034" max="12034" width="158.7109375" style="2" customWidth="1"/>
    <col min="12035" max="12035" width="46" style="2" customWidth="1"/>
    <col min="12036" max="12036" width="11" style="2" customWidth="1"/>
    <col min="12037" max="12037" width="17" style="2" customWidth="1"/>
    <col min="12038" max="12038" width="15.5703125" style="2" customWidth="1"/>
    <col min="12039" max="12287" width="9.140625" style="2"/>
    <col min="12288" max="12288" width="7.28515625" style="2" customWidth="1"/>
    <col min="12289" max="12289" width="17.85546875" style="2" customWidth="1"/>
    <col min="12290" max="12290" width="158.7109375" style="2" customWidth="1"/>
    <col min="12291" max="12291" width="46" style="2" customWidth="1"/>
    <col min="12292" max="12292" width="11" style="2" customWidth="1"/>
    <col min="12293" max="12293" width="17" style="2" customWidth="1"/>
    <col min="12294" max="12294" width="15.5703125" style="2" customWidth="1"/>
    <col min="12295" max="12543" width="9.140625" style="2"/>
    <col min="12544" max="12544" width="7.28515625" style="2" customWidth="1"/>
    <col min="12545" max="12545" width="17.85546875" style="2" customWidth="1"/>
    <col min="12546" max="12546" width="158.7109375" style="2" customWidth="1"/>
    <col min="12547" max="12547" width="46" style="2" customWidth="1"/>
    <col min="12548" max="12548" width="11" style="2" customWidth="1"/>
    <col min="12549" max="12549" width="17" style="2" customWidth="1"/>
    <col min="12550" max="12550" width="15.5703125" style="2" customWidth="1"/>
    <col min="12551" max="12799" width="9.140625" style="2"/>
    <col min="12800" max="12800" width="7.28515625" style="2" customWidth="1"/>
    <col min="12801" max="12801" width="17.85546875" style="2" customWidth="1"/>
    <col min="12802" max="12802" width="158.7109375" style="2" customWidth="1"/>
    <col min="12803" max="12803" width="46" style="2" customWidth="1"/>
    <col min="12804" max="12804" width="11" style="2" customWidth="1"/>
    <col min="12805" max="12805" width="17" style="2" customWidth="1"/>
    <col min="12806" max="12806" width="15.5703125" style="2" customWidth="1"/>
    <col min="12807" max="13055" width="9.140625" style="2"/>
    <col min="13056" max="13056" width="7.28515625" style="2" customWidth="1"/>
    <col min="13057" max="13057" width="17.85546875" style="2" customWidth="1"/>
    <col min="13058" max="13058" width="158.7109375" style="2" customWidth="1"/>
    <col min="13059" max="13059" width="46" style="2" customWidth="1"/>
    <col min="13060" max="13060" width="11" style="2" customWidth="1"/>
    <col min="13061" max="13061" width="17" style="2" customWidth="1"/>
    <col min="13062" max="13062" width="15.5703125" style="2" customWidth="1"/>
    <col min="13063" max="13311" width="9.140625" style="2"/>
    <col min="13312" max="13312" width="7.28515625" style="2" customWidth="1"/>
    <col min="13313" max="13313" width="17.85546875" style="2" customWidth="1"/>
    <col min="13314" max="13314" width="158.7109375" style="2" customWidth="1"/>
    <col min="13315" max="13315" width="46" style="2" customWidth="1"/>
    <col min="13316" max="13316" width="11" style="2" customWidth="1"/>
    <col min="13317" max="13317" width="17" style="2" customWidth="1"/>
    <col min="13318" max="13318" width="15.5703125" style="2" customWidth="1"/>
    <col min="13319" max="13567" width="9.140625" style="2"/>
    <col min="13568" max="13568" width="7.28515625" style="2" customWidth="1"/>
    <col min="13569" max="13569" width="17.85546875" style="2" customWidth="1"/>
    <col min="13570" max="13570" width="158.7109375" style="2" customWidth="1"/>
    <col min="13571" max="13571" width="46" style="2" customWidth="1"/>
    <col min="13572" max="13572" width="11" style="2" customWidth="1"/>
    <col min="13573" max="13573" width="17" style="2" customWidth="1"/>
    <col min="13574" max="13574" width="15.5703125" style="2" customWidth="1"/>
    <col min="13575" max="13823" width="9.140625" style="2"/>
    <col min="13824" max="13824" width="7.28515625" style="2" customWidth="1"/>
    <col min="13825" max="13825" width="17.85546875" style="2" customWidth="1"/>
    <col min="13826" max="13826" width="158.7109375" style="2" customWidth="1"/>
    <col min="13827" max="13827" width="46" style="2" customWidth="1"/>
    <col min="13828" max="13828" width="11" style="2" customWidth="1"/>
    <col min="13829" max="13829" width="17" style="2" customWidth="1"/>
    <col min="13830" max="13830" width="15.5703125" style="2" customWidth="1"/>
    <col min="13831" max="14079" width="9.140625" style="2"/>
    <col min="14080" max="14080" width="7.28515625" style="2" customWidth="1"/>
    <col min="14081" max="14081" width="17.85546875" style="2" customWidth="1"/>
    <col min="14082" max="14082" width="158.7109375" style="2" customWidth="1"/>
    <col min="14083" max="14083" width="46" style="2" customWidth="1"/>
    <col min="14084" max="14084" width="11" style="2" customWidth="1"/>
    <col min="14085" max="14085" width="17" style="2" customWidth="1"/>
    <col min="14086" max="14086" width="15.5703125" style="2" customWidth="1"/>
    <col min="14087" max="14335" width="9.140625" style="2"/>
    <col min="14336" max="14336" width="7.28515625" style="2" customWidth="1"/>
    <col min="14337" max="14337" width="17.85546875" style="2" customWidth="1"/>
    <col min="14338" max="14338" width="158.7109375" style="2" customWidth="1"/>
    <col min="14339" max="14339" width="46" style="2" customWidth="1"/>
    <col min="14340" max="14340" width="11" style="2" customWidth="1"/>
    <col min="14341" max="14341" width="17" style="2" customWidth="1"/>
    <col min="14342" max="14342" width="15.5703125" style="2" customWidth="1"/>
    <col min="14343" max="14591" width="9.140625" style="2"/>
    <col min="14592" max="14592" width="7.28515625" style="2" customWidth="1"/>
    <col min="14593" max="14593" width="17.85546875" style="2" customWidth="1"/>
    <col min="14594" max="14594" width="158.7109375" style="2" customWidth="1"/>
    <col min="14595" max="14595" width="46" style="2" customWidth="1"/>
    <col min="14596" max="14596" width="11" style="2" customWidth="1"/>
    <col min="14597" max="14597" width="17" style="2" customWidth="1"/>
    <col min="14598" max="14598" width="15.5703125" style="2" customWidth="1"/>
    <col min="14599" max="14847" width="9.140625" style="2"/>
    <col min="14848" max="14848" width="7.28515625" style="2" customWidth="1"/>
    <col min="14849" max="14849" width="17.85546875" style="2" customWidth="1"/>
    <col min="14850" max="14850" width="158.7109375" style="2" customWidth="1"/>
    <col min="14851" max="14851" width="46" style="2" customWidth="1"/>
    <col min="14852" max="14852" width="11" style="2" customWidth="1"/>
    <col min="14853" max="14853" width="17" style="2" customWidth="1"/>
    <col min="14854" max="14854" width="15.5703125" style="2" customWidth="1"/>
    <col min="14855" max="15103" width="9.140625" style="2"/>
    <col min="15104" max="15104" width="7.28515625" style="2" customWidth="1"/>
    <col min="15105" max="15105" width="17.85546875" style="2" customWidth="1"/>
    <col min="15106" max="15106" width="158.7109375" style="2" customWidth="1"/>
    <col min="15107" max="15107" width="46" style="2" customWidth="1"/>
    <col min="15108" max="15108" width="11" style="2" customWidth="1"/>
    <col min="15109" max="15109" width="17" style="2" customWidth="1"/>
    <col min="15110" max="15110" width="15.5703125" style="2" customWidth="1"/>
    <col min="15111" max="15359" width="9.140625" style="2"/>
    <col min="15360" max="15360" width="7.28515625" style="2" customWidth="1"/>
    <col min="15361" max="15361" width="17.85546875" style="2" customWidth="1"/>
    <col min="15362" max="15362" width="158.7109375" style="2" customWidth="1"/>
    <col min="15363" max="15363" width="46" style="2" customWidth="1"/>
    <col min="15364" max="15364" width="11" style="2" customWidth="1"/>
    <col min="15365" max="15365" width="17" style="2" customWidth="1"/>
    <col min="15366" max="15366" width="15.5703125" style="2" customWidth="1"/>
    <col min="15367" max="15615" width="9.140625" style="2"/>
    <col min="15616" max="15616" width="7.28515625" style="2" customWidth="1"/>
    <col min="15617" max="15617" width="17.85546875" style="2" customWidth="1"/>
    <col min="15618" max="15618" width="158.7109375" style="2" customWidth="1"/>
    <col min="15619" max="15619" width="46" style="2" customWidth="1"/>
    <col min="15620" max="15620" width="11" style="2" customWidth="1"/>
    <col min="15621" max="15621" width="17" style="2" customWidth="1"/>
    <col min="15622" max="15622" width="15.5703125" style="2" customWidth="1"/>
    <col min="15623" max="15871" width="9.140625" style="2"/>
    <col min="15872" max="15872" width="7.28515625" style="2" customWidth="1"/>
    <col min="15873" max="15873" width="17.85546875" style="2" customWidth="1"/>
    <col min="15874" max="15874" width="158.7109375" style="2" customWidth="1"/>
    <col min="15875" max="15875" width="46" style="2" customWidth="1"/>
    <col min="15876" max="15876" width="11" style="2" customWidth="1"/>
    <col min="15877" max="15877" width="17" style="2" customWidth="1"/>
    <col min="15878" max="15878" width="15.5703125" style="2" customWidth="1"/>
    <col min="15879" max="16127" width="9.140625" style="2"/>
    <col min="16128" max="16128" width="7.28515625" style="2" customWidth="1"/>
    <col min="16129" max="16129" width="17.85546875" style="2" customWidth="1"/>
    <col min="16130" max="16130" width="158.7109375" style="2" customWidth="1"/>
    <col min="16131" max="16131" width="46" style="2" customWidth="1"/>
    <col min="16132" max="16132" width="11" style="2" customWidth="1"/>
    <col min="16133" max="16133" width="17" style="2" customWidth="1"/>
    <col min="16134" max="16134" width="15.5703125" style="2" customWidth="1"/>
    <col min="16135" max="16384" width="9.140625" style="2"/>
  </cols>
  <sheetData>
    <row r="1" spans="1:7" ht="30.75">
      <c r="A1" s="319" t="s">
        <v>56</v>
      </c>
      <c r="B1" s="319"/>
      <c r="C1" s="319"/>
      <c r="D1" s="258" t="s">
        <v>632</v>
      </c>
      <c r="F1" s="11"/>
      <c r="G1" s="11"/>
    </row>
    <row r="2" spans="1:7">
      <c r="A2" s="257"/>
      <c r="B2" s="257"/>
      <c r="C2" s="257"/>
      <c r="D2" s="320"/>
      <c r="F2" s="9"/>
      <c r="G2" s="9"/>
    </row>
    <row r="3" spans="1:7" ht="18" customHeight="1">
      <c r="A3" s="321" t="s">
        <v>694</v>
      </c>
      <c r="B3" s="257"/>
      <c r="C3" s="322"/>
      <c r="D3" s="323"/>
      <c r="F3" s="9"/>
      <c r="G3" s="9"/>
    </row>
    <row r="4" spans="1:7" ht="11.45" customHeight="1">
      <c r="A4" s="257"/>
      <c r="B4" s="324"/>
      <c r="C4" s="324"/>
      <c r="D4" s="323"/>
      <c r="F4" s="9"/>
      <c r="G4" s="9"/>
    </row>
    <row r="5" spans="1:7">
      <c r="A5" s="325" t="s">
        <v>25</v>
      </c>
      <c r="B5" s="326"/>
      <c r="C5" s="326"/>
      <c r="D5" s="257"/>
      <c r="F5" s="12"/>
      <c r="G5" s="9"/>
    </row>
    <row r="6" spans="1:7">
      <c r="A6" s="326"/>
      <c r="B6" s="326"/>
      <c r="C6" s="326"/>
      <c r="D6" s="327" t="s">
        <v>57</v>
      </c>
      <c r="F6" s="9"/>
      <c r="G6" s="9"/>
    </row>
    <row r="7" spans="1:7" ht="31.15" customHeight="1">
      <c r="A7" s="328" t="s">
        <v>1</v>
      </c>
      <c r="B7" s="329" t="s">
        <v>903</v>
      </c>
      <c r="C7" s="329"/>
      <c r="D7" s="290" t="s">
        <v>643</v>
      </c>
      <c r="F7" s="9"/>
      <c r="G7" s="9"/>
    </row>
    <row r="8" spans="1:7" ht="31.15" customHeight="1">
      <c r="A8" s="328" t="s">
        <v>2</v>
      </c>
      <c r="B8" s="1208" t="s">
        <v>904</v>
      </c>
      <c r="C8" s="1208"/>
      <c r="D8" s="290" t="s">
        <v>643</v>
      </c>
      <c r="F8" s="9"/>
      <c r="G8" s="9"/>
    </row>
    <row r="9" spans="1:7" ht="32.25" customHeight="1">
      <c r="A9" s="328" t="s">
        <v>3</v>
      </c>
      <c r="B9" s="1208" t="s">
        <v>905</v>
      </c>
      <c r="C9" s="1208"/>
      <c r="D9" s="290" t="s">
        <v>643</v>
      </c>
      <c r="F9" s="9"/>
      <c r="G9" s="9"/>
    </row>
    <row r="10" spans="1:7" ht="31.15" customHeight="1">
      <c r="A10" s="328" t="s">
        <v>4</v>
      </c>
      <c r="B10" s="1208" t="s">
        <v>906</v>
      </c>
      <c r="C10" s="1208"/>
      <c r="D10" s="290" t="s">
        <v>643</v>
      </c>
      <c r="F10" s="9"/>
      <c r="G10" s="9"/>
    </row>
    <row r="11" spans="1:7" ht="10.9" customHeight="1">
      <c r="A11" s="328"/>
      <c r="B11" s="1208"/>
      <c r="C11" s="1208"/>
      <c r="D11" s="314"/>
      <c r="F11" s="9"/>
      <c r="G11" s="9"/>
    </row>
    <row r="12" spans="1:7" ht="33.75" customHeight="1">
      <c r="A12" s="328" t="s">
        <v>5</v>
      </c>
      <c r="B12" s="1209" t="s">
        <v>907</v>
      </c>
      <c r="C12" s="1209"/>
      <c r="D12" s="290" t="s">
        <v>643</v>
      </c>
      <c r="F12" s="9"/>
      <c r="G12" s="9"/>
    </row>
    <row r="13" spans="1:7" ht="31.15" customHeight="1">
      <c r="A13" s="328" t="s">
        <v>6</v>
      </c>
      <c r="B13" s="1208" t="s">
        <v>908</v>
      </c>
      <c r="C13" s="1208"/>
      <c r="D13" s="290" t="s">
        <v>643</v>
      </c>
      <c r="F13" s="9"/>
      <c r="G13" s="9"/>
    </row>
    <row r="14" spans="1:7" ht="15" customHeight="1">
      <c r="A14" s="328"/>
      <c r="B14" s="1208"/>
      <c r="C14" s="1208"/>
      <c r="D14" s="314"/>
      <c r="F14" s="9"/>
      <c r="G14" s="9"/>
    </row>
    <row r="15" spans="1:7" ht="31.15" customHeight="1">
      <c r="A15" s="328" t="s">
        <v>14</v>
      </c>
      <c r="B15" s="1208" t="s">
        <v>909</v>
      </c>
      <c r="C15" s="1208"/>
      <c r="D15" s="290" t="s">
        <v>643</v>
      </c>
      <c r="F15" s="9"/>
      <c r="G15" s="9"/>
    </row>
    <row r="16" spans="1:7" ht="18.600000000000001" customHeight="1">
      <c r="A16" s="328" t="s">
        <v>15</v>
      </c>
      <c r="B16" s="1208" t="s">
        <v>910</v>
      </c>
      <c r="C16" s="1208"/>
      <c r="D16" s="290" t="s">
        <v>643</v>
      </c>
      <c r="F16" s="9"/>
      <c r="G16" s="9"/>
    </row>
    <row r="17" spans="1:7" ht="17.45" customHeight="1">
      <c r="A17" s="328"/>
      <c r="B17" s="330"/>
      <c r="C17" s="330"/>
      <c r="D17" s="314"/>
      <c r="F17" s="9"/>
      <c r="G17" s="9"/>
    </row>
    <row r="18" spans="1:7" ht="31.15" customHeight="1">
      <c r="A18" s="328" t="s">
        <v>16</v>
      </c>
      <c r="B18" s="1208" t="s">
        <v>911</v>
      </c>
      <c r="C18" s="1208"/>
      <c r="D18" s="290" t="s">
        <v>643</v>
      </c>
      <c r="F18" s="9"/>
      <c r="G18" s="9"/>
    </row>
    <row r="19" spans="1:7" ht="32.25" customHeight="1">
      <c r="A19" s="328" t="s">
        <v>17</v>
      </c>
      <c r="B19" s="1210" t="s">
        <v>912</v>
      </c>
      <c r="C19" s="1210"/>
      <c r="D19" s="290" t="s">
        <v>643</v>
      </c>
      <c r="F19" s="9"/>
      <c r="G19" s="9"/>
    </row>
    <row r="20" spans="1:7" ht="21" customHeight="1">
      <c r="A20" s="328"/>
      <c r="B20" s="1208" t="s">
        <v>633</v>
      </c>
      <c r="C20" s="1208"/>
      <c r="D20" s="314"/>
      <c r="F20" s="9"/>
      <c r="G20" s="9"/>
    </row>
    <row r="21" spans="1:7" ht="31.15" customHeight="1">
      <c r="A21" s="328" t="s">
        <v>18</v>
      </c>
      <c r="B21" s="1208" t="s">
        <v>913</v>
      </c>
      <c r="C21" s="1208"/>
      <c r="D21" s="290" t="s">
        <v>643</v>
      </c>
      <c r="F21" s="9"/>
      <c r="G21" s="9"/>
    </row>
    <row r="22" spans="1:7" ht="13.9" customHeight="1">
      <c r="A22" s="328"/>
      <c r="B22" s="1208"/>
      <c r="C22" s="1208"/>
      <c r="D22" s="314"/>
      <c r="F22" s="9"/>
      <c r="G22" s="9"/>
    </row>
    <row r="23" spans="1:7" ht="31.15" customHeight="1">
      <c r="A23" s="328" t="s">
        <v>19</v>
      </c>
      <c r="B23" s="1208" t="s">
        <v>914</v>
      </c>
      <c r="C23" s="1208"/>
      <c r="D23" s="290" t="s">
        <v>643</v>
      </c>
      <c r="F23" s="9"/>
      <c r="G23" s="9"/>
    </row>
    <row r="24" spans="1:7" ht="32.25" customHeight="1">
      <c r="A24" s="328" t="s">
        <v>20</v>
      </c>
      <c r="B24" s="1208" t="s">
        <v>58</v>
      </c>
      <c r="C24" s="1208"/>
      <c r="D24" s="290" t="s">
        <v>643</v>
      </c>
      <c r="F24" s="9"/>
      <c r="G24" s="9"/>
    </row>
    <row r="25" spans="1:7" ht="20.25" customHeight="1">
      <c r="A25" s="257"/>
      <c r="B25" s="1211" t="s">
        <v>59</v>
      </c>
      <c r="C25" s="1211"/>
      <c r="D25" s="290" t="s">
        <v>643</v>
      </c>
      <c r="F25" s="9"/>
      <c r="G25" s="9"/>
    </row>
    <row r="26" spans="1:7">
      <c r="A26" s="326"/>
      <c r="B26" s="326"/>
      <c r="C26" s="257"/>
      <c r="D26" s="322"/>
      <c r="E26" s="9"/>
      <c r="F26" s="9"/>
      <c r="G26" s="9"/>
    </row>
    <row r="27" spans="1:7">
      <c r="A27" s="326"/>
      <c r="B27" s="326"/>
      <c r="C27" s="257"/>
      <c r="D27" s="257"/>
      <c r="E27" s="9"/>
      <c r="F27" s="9"/>
      <c r="G27" s="9"/>
    </row>
    <row r="28" spans="1:7">
      <c r="A28" s="257"/>
      <c r="B28" s="257"/>
      <c r="C28" s="2" t="s">
        <v>791</v>
      </c>
      <c r="D28" s="1"/>
      <c r="G28" s="9"/>
    </row>
    <row r="29" spans="1:7">
      <c r="A29" s="257"/>
      <c r="B29" s="257"/>
      <c r="C29" s="616" t="s">
        <v>792</v>
      </c>
      <c r="D29" s="616"/>
      <c r="E29" s="25"/>
      <c r="F29" s="1"/>
      <c r="G29" s="9"/>
    </row>
    <row r="30" spans="1:7">
      <c r="A30" s="257"/>
      <c r="B30" s="257"/>
      <c r="C30" s="617" t="s">
        <v>793</v>
      </c>
      <c r="D30" s="617"/>
      <c r="E30" s="52"/>
      <c r="F30" s="9"/>
      <c r="G30" s="9"/>
    </row>
    <row r="31" spans="1:7" ht="18.75" customHeight="1">
      <c r="A31" s="257"/>
      <c r="B31" s="257"/>
      <c r="C31" s="1189" t="s">
        <v>794</v>
      </c>
      <c r="D31" s="1189"/>
      <c r="E31" s="18"/>
      <c r="F31" s="9"/>
      <c r="G31" s="9"/>
    </row>
    <row r="32" spans="1:7">
      <c r="D32" s="9"/>
      <c r="E32" s="9"/>
      <c r="F32" s="9"/>
      <c r="G32" s="9"/>
    </row>
    <row r="33" spans="4:7">
      <c r="D33" s="9"/>
      <c r="E33" s="9"/>
      <c r="F33" s="9"/>
      <c r="G33" s="9"/>
    </row>
    <row r="34" spans="4:7">
      <c r="D34" s="9"/>
      <c r="E34" s="9"/>
      <c r="F34" s="9"/>
      <c r="G34" s="9"/>
    </row>
    <row r="35" spans="4:7">
      <c r="D35" s="9"/>
      <c r="E35" s="9"/>
      <c r="F35" s="9"/>
      <c r="G35" s="9"/>
    </row>
    <row r="36" spans="4:7">
      <c r="D36" s="9"/>
      <c r="E36" s="9"/>
      <c r="F36" s="9"/>
      <c r="G36" s="9"/>
    </row>
    <row r="37" spans="4:7">
      <c r="D37" s="9"/>
      <c r="E37" s="9"/>
      <c r="F37" s="9"/>
      <c r="G37" s="9"/>
    </row>
    <row r="38" spans="4:7">
      <c r="D38" s="9"/>
      <c r="E38" s="9"/>
      <c r="F38" s="9"/>
      <c r="G38" s="9"/>
    </row>
    <row r="39" spans="4:7">
      <c r="D39" s="9"/>
      <c r="E39" s="9"/>
      <c r="F39" s="9"/>
      <c r="G39" s="9"/>
    </row>
    <row r="40" spans="4:7">
      <c r="D40" s="9"/>
      <c r="E40" s="9"/>
      <c r="F40" s="9"/>
      <c r="G40" s="9"/>
    </row>
    <row r="41" spans="4:7">
      <c r="D41" s="9"/>
      <c r="E41" s="9"/>
      <c r="F41" s="9"/>
      <c r="G41" s="9"/>
    </row>
    <row r="42" spans="4:7">
      <c r="D42" s="9"/>
      <c r="E42" s="9"/>
      <c r="F42" s="9"/>
      <c r="G42" s="9"/>
    </row>
    <row r="43" spans="4:7">
      <c r="D43" s="9"/>
      <c r="E43" s="9"/>
      <c r="F43" s="9"/>
      <c r="G43" s="9"/>
    </row>
    <row r="44" spans="4:7">
      <c r="D44" s="9"/>
      <c r="E44" s="9"/>
      <c r="F44" s="9"/>
      <c r="G44" s="9"/>
    </row>
  </sheetData>
  <mergeCells count="18">
    <mergeCell ref="C31:D31"/>
    <mergeCell ref="B14:C14"/>
    <mergeCell ref="B15:C15"/>
    <mergeCell ref="B16:C16"/>
    <mergeCell ref="B18:C18"/>
    <mergeCell ref="B19:C19"/>
    <mergeCell ref="B20:C20"/>
    <mergeCell ref="B21:C21"/>
    <mergeCell ref="B22:C22"/>
    <mergeCell ref="B23:C23"/>
    <mergeCell ref="B24:C24"/>
    <mergeCell ref="B25:C25"/>
    <mergeCell ref="B13:C13"/>
    <mergeCell ref="B8:C8"/>
    <mergeCell ref="B9:C9"/>
    <mergeCell ref="B10:C10"/>
    <mergeCell ref="B11:C11"/>
    <mergeCell ref="B12:C12"/>
  </mergeCells>
  <printOptions horizontalCentered="1"/>
  <pageMargins left="0.34" right="0.25" top="0.75" bottom="0.25" header="0.5" footer="0.25"/>
  <pageSetup paperSize="9" scale="70" firstPageNumber="60" orientation="landscape" useFirstPageNumber="1" horizontalDpi="4294967293" r:id="rId1"/>
  <headerFooter>
    <oddFooter>&amp;C36</oddFooter>
  </headerFooter>
  <colBreaks count="1" manualBreakCount="1">
    <brk id="4" max="28"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4" workbookViewId="0">
      <selection activeCell="E1" sqref="A1:E30"/>
    </sheetView>
  </sheetViews>
  <sheetFormatPr defaultRowHeight="15"/>
  <cols>
    <col min="1" max="1" width="13.85546875" style="2" customWidth="1"/>
    <col min="2" max="2" width="19.42578125" style="2" customWidth="1"/>
    <col min="3" max="3" width="51" style="2" customWidth="1"/>
    <col min="4" max="4" width="38.28515625" style="2" customWidth="1"/>
    <col min="5" max="5" width="18.7109375" style="2" customWidth="1"/>
    <col min="6" max="255" width="9.140625" style="2"/>
    <col min="256" max="256" width="13.85546875" style="2" customWidth="1"/>
    <col min="257" max="257" width="19.42578125" style="2" customWidth="1"/>
    <col min="258" max="258" width="51" style="2" customWidth="1"/>
    <col min="259" max="259" width="38.28515625" style="2" customWidth="1"/>
    <col min="260" max="260" width="18.7109375" style="2" customWidth="1"/>
    <col min="261" max="511" width="9.140625" style="2"/>
    <col min="512" max="512" width="13.85546875" style="2" customWidth="1"/>
    <col min="513" max="513" width="19.42578125" style="2" customWidth="1"/>
    <col min="514" max="514" width="51" style="2" customWidth="1"/>
    <col min="515" max="515" width="38.28515625" style="2" customWidth="1"/>
    <col min="516" max="516" width="18.7109375" style="2" customWidth="1"/>
    <col min="517" max="767" width="9.140625" style="2"/>
    <col min="768" max="768" width="13.85546875" style="2" customWidth="1"/>
    <col min="769" max="769" width="19.42578125" style="2" customWidth="1"/>
    <col min="770" max="770" width="51" style="2" customWidth="1"/>
    <col min="771" max="771" width="38.28515625" style="2" customWidth="1"/>
    <col min="772" max="772" width="18.7109375" style="2" customWidth="1"/>
    <col min="773" max="1023" width="9.140625" style="2"/>
    <col min="1024" max="1024" width="13.85546875" style="2" customWidth="1"/>
    <col min="1025" max="1025" width="19.42578125" style="2" customWidth="1"/>
    <col min="1026" max="1026" width="51" style="2" customWidth="1"/>
    <col min="1027" max="1027" width="38.28515625" style="2" customWidth="1"/>
    <col min="1028" max="1028" width="18.7109375" style="2" customWidth="1"/>
    <col min="1029" max="1279" width="9.140625" style="2"/>
    <col min="1280" max="1280" width="13.85546875" style="2" customWidth="1"/>
    <col min="1281" max="1281" width="19.42578125" style="2" customWidth="1"/>
    <col min="1282" max="1282" width="51" style="2" customWidth="1"/>
    <col min="1283" max="1283" width="38.28515625" style="2" customWidth="1"/>
    <col min="1284" max="1284" width="18.7109375" style="2" customWidth="1"/>
    <col min="1285" max="1535" width="9.140625" style="2"/>
    <col min="1536" max="1536" width="13.85546875" style="2" customWidth="1"/>
    <col min="1537" max="1537" width="19.42578125" style="2" customWidth="1"/>
    <col min="1538" max="1538" width="51" style="2" customWidth="1"/>
    <col min="1539" max="1539" width="38.28515625" style="2" customWidth="1"/>
    <col min="1540" max="1540" width="18.7109375" style="2" customWidth="1"/>
    <col min="1541" max="1791" width="9.140625" style="2"/>
    <col min="1792" max="1792" width="13.85546875" style="2" customWidth="1"/>
    <col min="1793" max="1793" width="19.42578125" style="2" customWidth="1"/>
    <col min="1794" max="1794" width="51" style="2" customWidth="1"/>
    <col min="1795" max="1795" width="38.28515625" style="2" customWidth="1"/>
    <col min="1796" max="1796" width="18.7109375" style="2" customWidth="1"/>
    <col min="1797" max="2047" width="9.140625" style="2"/>
    <col min="2048" max="2048" width="13.85546875" style="2" customWidth="1"/>
    <col min="2049" max="2049" width="19.42578125" style="2" customWidth="1"/>
    <col min="2050" max="2050" width="51" style="2" customWidth="1"/>
    <col min="2051" max="2051" width="38.28515625" style="2" customWidth="1"/>
    <col min="2052" max="2052" width="18.7109375" style="2" customWidth="1"/>
    <col min="2053" max="2303" width="9.140625" style="2"/>
    <col min="2304" max="2304" width="13.85546875" style="2" customWidth="1"/>
    <col min="2305" max="2305" width="19.42578125" style="2" customWidth="1"/>
    <col min="2306" max="2306" width="51" style="2" customWidth="1"/>
    <col min="2307" max="2307" width="38.28515625" style="2" customWidth="1"/>
    <col min="2308" max="2308" width="18.7109375" style="2" customWidth="1"/>
    <col min="2309" max="2559" width="9.140625" style="2"/>
    <col min="2560" max="2560" width="13.85546875" style="2" customWidth="1"/>
    <col min="2561" max="2561" width="19.42578125" style="2" customWidth="1"/>
    <col min="2562" max="2562" width="51" style="2" customWidth="1"/>
    <col min="2563" max="2563" width="38.28515625" style="2" customWidth="1"/>
    <col min="2564" max="2564" width="18.7109375" style="2" customWidth="1"/>
    <col min="2565" max="2815" width="9.140625" style="2"/>
    <col min="2816" max="2816" width="13.85546875" style="2" customWidth="1"/>
    <col min="2817" max="2817" width="19.42578125" style="2" customWidth="1"/>
    <col min="2818" max="2818" width="51" style="2" customWidth="1"/>
    <col min="2819" max="2819" width="38.28515625" style="2" customWidth="1"/>
    <col min="2820" max="2820" width="18.7109375" style="2" customWidth="1"/>
    <col min="2821" max="3071" width="9.140625" style="2"/>
    <col min="3072" max="3072" width="13.85546875" style="2" customWidth="1"/>
    <col min="3073" max="3073" width="19.42578125" style="2" customWidth="1"/>
    <col min="3074" max="3074" width="51" style="2" customWidth="1"/>
    <col min="3075" max="3075" width="38.28515625" style="2" customWidth="1"/>
    <col min="3076" max="3076" width="18.7109375" style="2" customWidth="1"/>
    <col min="3077" max="3327" width="9.140625" style="2"/>
    <col min="3328" max="3328" width="13.85546875" style="2" customWidth="1"/>
    <col min="3329" max="3329" width="19.42578125" style="2" customWidth="1"/>
    <col min="3330" max="3330" width="51" style="2" customWidth="1"/>
    <col min="3331" max="3331" width="38.28515625" style="2" customWidth="1"/>
    <col min="3332" max="3332" width="18.7109375" style="2" customWidth="1"/>
    <col min="3333" max="3583" width="9.140625" style="2"/>
    <col min="3584" max="3584" width="13.85546875" style="2" customWidth="1"/>
    <col min="3585" max="3585" width="19.42578125" style="2" customWidth="1"/>
    <col min="3586" max="3586" width="51" style="2" customWidth="1"/>
    <col min="3587" max="3587" width="38.28515625" style="2" customWidth="1"/>
    <col min="3588" max="3588" width="18.7109375" style="2" customWidth="1"/>
    <col min="3589" max="3839" width="9.140625" style="2"/>
    <col min="3840" max="3840" width="13.85546875" style="2" customWidth="1"/>
    <col min="3841" max="3841" width="19.42578125" style="2" customWidth="1"/>
    <col min="3842" max="3842" width="51" style="2" customWidth="1"/>
    <col min="3843" max="3843" width="38.28515625" style="2" customWidth="1"/>
    <col min="3844" max="3844" width="18.7109375" style="2" customWidth="1"/>
    <col min="3845" max="4095" width="9.140625" style="2"/>
    <col min="4096" max="4096" width="13.85546875" style="2" customWidth="1"/>
    <col min="4097" max="4097" width="19.42578125" style="2" customWidth="1"/>
    <col min="4098" max="4098" width="51" style="2" customWidth="1"/>
    <col min="4099" max="4099" width="38.28515625" style="2" customWidth="1"/>
    <col min="4100" max="4100" width="18.7109375" style="2" customWidth="1"/>
    <col min="4101" max="4351" width="9.140625" style="2"/>
    <col min="4352" max="4352" width="13.85546875" style="2" customWidth="1"/>
    <col min="4353" max="4353" width="19.42578125" style="2" customWidth="1"/>
    <col min="4354" max="4354" width="51" style="2" customWidth="1"/>
    <col min="4355" max="4355" width="38.28515625" style="2" customWidth="1"/>
    <col min="4356" max="4356" width="18.7109375" style="2" customWidth="1"/>
    <col min="4357" max="4607" width="9.140625" style="2"/>
    <col min="4608" max="4608" width="13.85546875" style="2" customWidth="1"/>
    <col min="4609" max="4609" width="19.42578125" style="2" customWidth="1"/>
    <col min="4610" max="4610" width="51" style="2" customWidth="1"/>
    <col min="4611" max="4611" width="38.28515625" style="2" customWidth="1"/>
    <col min="4612" max="4612" width="18.7109375" style="2" customWidth="1"/>
    <col min="4613" max="4863" width="9.140625" style="2"/>
    <col min="4864" max="4864" width="13.85546875" style="2" customWidth="1"/>
    <col min="4865" max="4865" width="19.42578125" style="2" customWidth="1"/>
    <col min="4866" max="4866" width="51" style="2" customWidth="1"/>
    <col min="4867" max="4867" width="38.28515625" style="2" customWidth="1"/>
    <col min="4868" max="4868" width="18.7109375" style="2" customWidth="1"/>
    <col min="4869" max="5119" width="9.140625" style="2"/>
    <col min="5120" max="5120" width="13.85546875" style="2" customWidth="1"/>
    <col min="5121" max="5121" width="19.42578125" style="2" customWidth="1"/>
    <col min="5122" max="5122" width="51" style="2" customWidth="1"/>
    <col min="5123" max="5123" width="38.28515625" style="2" customWidth="1"/>
    <col min="5124" max="5124" width="18.7109375" style="2" customWidth="1"/>
    <col min="5125" max="5375" width="9.140625" style="2"/>
    <col min="5376" max="5376" width="13.85546875" style="2" customWidth="1"/>
    <col min="5377" max="5377" width="19.42578125" style="2" customWidth="1"/>
    <col min="5378" max="5378" width="51" style="2" customWidth="1"/>
    <col min="5379" max="5379" width="38.28515625" style="2" customWidth="1"/>
    <col min="5380" max="5380" width="18.7109375" style="2" customWidth="1"/>
    <col min="5381" max="5631" width="9.140625" style="2"/>
    <col min="5632" max="5632" width="13.85546875" style="2" customWidth="1"/>
    <col min="5633" max="5633" width="19.42578125" style="2" customWidth="1"/>
    <col min="5634" max="5634" width="51" style="2" customWidth="1"/>
    <col min="5635" max="5635" width="38.28515625" style="2" customWidth="1"/>
    <col min="5636" max="5636" width="18.7109375" style="2" customWidth="1"/>
    <col min="5637" max="5887" width="9.140625" style="2"/>
    <col min="5888" max="5888" width="13.85546875" style="2" customWidth="1"/>
    <col min="5889" max="5889" width="19.42578125" style="2" customWidth="1"/>
    <col min="5890" max="5890" width="51" style="2" customWidth="1"/>
    <col min="5891" max="5891" width="38.28515625" style="2" customWidth="1"/>
    <col min="5892" max="5892" width="18.7109375" style="2" customWidth="1"/>
    <col min="5893" max="6143" width="9.140625" style="2"/>
    <col min="6144" max="6144" width="13.85546875" style="2" customWidth="1"/>
    <col min="6145" max="6145" width="19.42578125" style="2" customWidth="1"/>
    <col min="6146" max="6146" width="51" style="2" customWidth="1"/>
    <col min="6147" max="6147" width="38.28515625" style="2" customWidth="1"/>
    <col min="6148" max="6148" width="18.7109375" style="2" customWidth="1"/>
    <col min="6149" max="6399" width="9.140625" style="2"/>
    <col min="6400" max="6400" width="13.85546875" style="2" customWidth="1"/>
    <col min="6401" max="6401" width="19.42578125" style="2" customWidth="1"/>
    <col min="6402" max="6402" width="51" style="2" customWidth="1"/>
    <col min="6403" max="6403" width="38.28515625" style="2" customWidth="1"/>
    <col min="6404" max="6404" width="18.7109375" style="2" customWidth="1"/>
    <col min="6405" max="6655" width="9.140625" style="2"/>
    <col min="6656" max="6656" width="13.85546875" style="2" customWidth="1"/>
    <col min="6657" max="6657" width="19.42578125" style="2" customWidth="1"/>
    <col min="6658" max="6658" width="51" style="2" customWidth="1"/>
    <col min="6659" max="6659" width="38.28515625" style="2" customWidth="1"/>
    <col min="6660" max="6660" width="18.7109375" style="2" customWidth="1"/>
    <col min="6661" max="6911" width="9.140625" style="2"/>
    <col min="6912" max="6912" width="13.85546875" style="2" customWidth="1"/>
    <col min="6913" max="6913" width="19.42578125" style="2" customWidth="1"/>
    <col min="6914" max="6914" width="51" style="2" customWidth="1"/>
    <col min="6915" max="6915" width="38.28515625" style="2" customWidth="1"/>
    <col min="6916" max="6916" width="18.7109375" style="2" customWidth="1"/>
    <col min="6917" max="7167" width="9.140625" style="2"/>
    <col min="7168" max="7168" width="13.85546875" style="2" customWidth="1"/>
    <col min="7169" max="7169" width="19.42578125" style="2" customWidth="1"/>
    <col min="7170" max="7170" width="51" style="2" customWidth="1"/>
    <col min="7171" max="7171" width="38.28515625" style="2" customWidth="1"/>
    <col min="7172" max="7172" width="18.7109375" style="2" customWidth="1"/>
    <col min="7173" max="7423" width="9.140625" style="2"/>
    <col min="7424" max="7424" width="13.85546875" style="2" customWidth="1"/>
    <col min="7425" max="7425" width="19.42578125" style="2" customWidth="1"/>
    <col min="7426" max="7426" width="51" style="2" customWidth="1"/>
    <col min="7427" max="7427" width="38.28515625" style="2" customWidth="1"/>
    <col min="7428" max="7428" width="18.7109375" style="2" customWidth="1"/>
    <col min="7429" max="7679" width="9.140625" style="2"/>
    <col min="7680" max="7680" width="13.85546875" style="2" customWidth="1"/>
    <col min="7681" max="7681" width="19.42578125" style="2" customWidth="1"/>
    <col min="7682" max="7682" width="51" style="2" customWidth="1"/>
    <col min="7683" max="7683" width="38.28515625" style="2" customWidth="1"/>
    <col min="7684" max="7684" width="18.7109375" style="2" customWidth="1"/>
    <col min="7685" max="7935" width="9.140625" style="2"/>
    <col min="7936" max="7936" width="13.85546875" style="2" customWidth="1"/>
    <col min="7937" max="7937" width="19.42578125" style="2" customWidth="1"/>
    <col min="7938" max="7938" width="51" style="2" customWidth="1"/>
    <col min="7939" max="7939" width="38.28515625" style="2" customWidth="1"/>
    <col min="7940" max="7940" width="18.7109375" style="2" customWidth="1"/>
    <col min="7941" max="8191" width="9.140625" style="2"/>
    <col min="8192" max="8192" width="13.85546875" style="2" customWidth="1"/>
    <col min="8193" max="8193" width="19.42578125" style="2" customWidth="1"/>
    <col min="8194" max="8194" width="51" style="2" customWidth="1"/>
    <col min="8195" max="8195" width="38.28515625" style="2" customWidth="1"/>
    <col min="8196" max="8196" width="18.7109375" style="2" customWidth="1"/>
    <col min="8197" max="8447" width="9.140625" style="2"/>
    <col min="8448" max="8448" width="13.85546875" style="2" customWidth="1"/>
    <col min="8449" max="8449" width="19.42578125" style="2" customWidth="1"/>
    <col min="8450" max="8450" width="51" style="2" customWidth="1"/>
    <col min="8451" max="8451" width="38.28515625" style="2" customWidth="1"/>
    <col min="8452" max="8452" width="18.7109375" style="2" customWidth="1"/>
    <col min="8453" max="8703" width="9.140625" style="2"/>
    <col min="8704" max="8704" width="13.85546875" style="2" customWidth="1"/>
    <col min="8705" max="8705" width="19.42578125" style="2" customWidth="1"/>
    <col min="8706" max="8706" width="51" style="2" customWidth="1"/>
    <col min="8707" max="8707" width="38.28515625" style="2" customWidth="1"/>
    <col min="8708" max="8708" width="18.7109375" style="2" customWidth="1"/>
    <col min="8709" max="8959" width="9.140625" style="2"/>
    <col min="8960" max="8960" width="13.85546875" style="2" customWidth="1"/>
    <col min="8961" max="8961" width="19.42578125" style="2" customWidth="1"/>
    <col min="8962" max="8962" width="51" style="2" customWidth="1"/>
    <col min="8963" max="8963" width="38.28515625" style="2" customWidth="1"/>
    <col min="8964" max="8964" width="18.7109375" style="2" customWidth="1"/>
    <col min="8965" max="9215" width="9.140625" style="2"/>
    <col min="9216" max="9216" width="13.85546875" style="2" customWidth="1"/>
    <col min="9217" max="9217" width="19.42578125" style="2" customWidth="1"/>
    <col min="9218" max="9218" width="51" style="2" customWidth="1"/>
    <col min="9219" max="9219" width="38.28515625" style="2" customWidth="1"/>
    <col min="9220" max="9220" width="18.7109375" style="2" customWidth="1"/>
    <col min="9221" max="9471" width="9.140625" style="2"/>
    <col min="9472" max="9472" width="13.85546875" style="2" customWidth="1"/>
    <col min="9473" max="9473" width="19.42578125" style="2" customWidth="1"/>
    <col min="9474" max="9474" width="51" style="2" customWidth="1"/>
    <col min="9475" max="9475" width="38.28515625" style="2" customWidth="1"/>
    <col min="9476" max="9476" width="18.7109375" style="2" customWidth="1"/>
    <col min="9477" max="9727" width="9.140625" style="2"/>
    <col min="9728" max="9728" width="13.85546875" style="2" customWidth="1"/>
    <col min="9729" max="9729" width="19.42578125" style="2" customWidth="1"/>
    <col min="9730" max="9730" width="51" style="2" customWidth="1"/>
    <col min="9731" max="9731" width="38.28515625" style="2" customWidth="1"/>
    <col min="9732" max="9732" width="18.7109375" style="2" customWidth="1"/>
    <col min="9733" max="9983" width="9.140625" style="2"/>
    <col min="9984" max="9984" width="13.85546875" style="2" customWidth="1"/>
    <col min="9985" max="9985" width="19.42578125" style="2" customWidth="1"/>
    <col min="9986" max="9986" width="51" style="2" customWidth="1"/>
    <col min="9987" max="9987" width="38.28515625" style="2" customWidth="1"/>
    <col min="9988" max="9988" width="18.7109375" style="2" customWidth="1"/>
    <col min="9989" max="10239" width="9.140625" style="2"/>
    <col min="10240" max="10240" width="13.85546875" style="2" customWidth="1"/>
    <col min="10241" max="10241" width="19.42578125" style="2" customWidth="1"/>
    <col min="10242" max="10242" width="51" style="2" customWidth="1"/>
    <col min="10243" max="10243" width="38.28515625" style="2" customWidth="1"/>
    <col min="10244" max="10244" width="18.7109375" style="2" customWidth="1"/>
    <col min="10245" max="10495" width="9.140625" style="2"/>
    <col min="10496" max="10496" width="13.85546875" style="2" customWidth="1"/>
    <col min="10497" max="10497" width="19.42578125" style="2" customWidth="1"/>
    <col min="10498" max="10498" width="51" style="2" customWidth="1"/>
    <col min="10499" max="10499" width="38.28515625" style="2" customWidth="1"/>
    <col min="10500" max="10500" width="18.7109375" style="2" customWidth="1"/>
    <col min="10501" max="10751" width="9.140625" style="2"/>
    <col min="10752" max="10752" width="13.85546875" style="2" customWidth="1"/>
    <col min="10753" max="10753" width="19.42578125" style="2" customWidth="1"/>
    <col min="10754" max="10754" width="51" style="2" customWidth="1"/>
    <col min="10755" max="10755" width="38.28515625" style="2" customWidth="1"/>
    <col min="10756" max="10756" width="18.7109375" style="2" customWidth="1"/>
    <col min="10757" max="11007" width="9.140625" style="2"/>
    <col min="11008" max="11008" width="13.85546875" style="2" customWidth="1"/>
    <col min="11009" max="11009" width="19.42578125" style="2" customWidth="1"/>
    <col min="11010" max="11010" width="51" style="2" customWidth="1"/>
    <col min="11011" max="11011" width="38.28515625" style="2" customWidth="1"/>
    <col min="11012" max="11012" width="18.7109375" style="2" customWidth="1"/>
    <col min="11013" max="11263" width="9.140625" style="2"/>
    <col min="11264" max="11264" width="13.85546875" style="2" customWidth="1"/>
    <col min="11265" max="11265" width="19.42578125" style="2" customWidth="1"/>
    <col min="11266" max="11266" width="51" style="2" customWidth="1"/>
    <col min="11267" max="11267" width="38.28515625" style="2" customWidth="1"/>
    <col min="11268" max="11268" width="18.7109375" style="2" customWidth="1"/>
    <col min="11269" max="11519" width="9.140625" style="2"/>
    <col min="11520" max="11520" width="13.85546875" style="2" customWidth="1"/>
    <col min="11521" max="11521" width="19.42578125" style="2" customWidth="1"/>
    <col min="11522" max="11522" width="51" style="2" customWidth="1"/>
    <col min="11523" max="11523" width="38.28515625" style="2" customWidth="1"/>
    <col min="11524" max="11524" width="18.7109375" style="2" customWidth="1"/>
    <col min="11525" max="11775" width="9.140625" style="2"/>
    <col min="11776" max="11776" width="13.85546875" style="2" customWidth="1"/>
    <col min="11777" max="11777" width="19.42578125" style="2" customWidth="1"/>
    <col min="11778" max="11778" width="51" style="2" customWidth="1"/>
    <col min="11779" max="11779" width="38.28515625" style="2" customWidth="1"/>
    <col min="11780" max="11780" width="18.7109375" style="2" customWidth="1"/>
    <col min="11781" max="12031" width="9.140625" style="2"/>
    <col min="12032" max="12032" width="13.85546875" style="2" customWidth="1"/>
    <col min="12033" max="12033" width="19.42578125" style="2" customWidth="1"/>
    <col min="12034" max="12034" width="51" style="2" customWidth="1"/>
    <col min="12035" max="12035" width="38.28515625" style="2" customWidth="1"/>
    <col min="12036" max="12036" width="18.7109375" style="2" customWidth="1"/>
    <col min="12037" max="12287" width="9.140625" style="2"/>
    <col min="12288" max="12288" width="13.85546875" style="2" customWidth="1"/>
    <col min="12289" max="12289" width="19.42578125" style="2" customWidth="1"/>
    <col min="12290" max="12290" width="51" style="2" customWidth="1"/>
    <col min="12291" max="12291" width="38.28515625" style="2" customWidth="1"/>
    <col min="12292" max="12292" width="18.7109375" style="2" customWidth="1"/>
    <col min="12293" max="12543" width="9.140625" style="2"/>
    <col min="12544" max="12544" width="13.85546875" style="2" customWidth="1"/>
    <col min="12545" max="12545" width="19.42578125" style="2" customWidth="1"/>
    <col min="12546" max="12546" width="51" style="2" customWidth="1"/>
    <col min="12547" max="12547" width="38.28515625" style="2" customWidth="1"/>
    <col min="12548" max="12548" width="18.7109375" style="2" customWidth="1"/>
    <col min="12549" max="12799" width="9.140625" style="2"/>
    <col min="12800" max="12800" width="13.85546875" style="2" customWidth="1"/>
    <col min="12801" max="12801" width="19.42578125" style="2" customWidth="1"/>
    <col min="12802" max="12802" width="51" style="2" customWidth="1"/>
    <col min="12803" max="12803" width="38.28515625" style="2" customWidth="1"/>
    <col min="12804" max="12804" width="18.7109375" style="2" customWidth="1"/>
    <col min="12805" max="13055" width="9.140625" style="2"/>
    <col min="13056" max="13056" width="13.85546875" style="2" customWidth="1"/>
    <col min="13057" max="13057" width="19.42578125" style="2" customWidth="1"/>
    <col min="13058" max="13058" width="51" style="2" customWidth="1"/>
    <col min="13059" max="13059" width="38.28515625" style="2" customWidth="1"/>
    <col min="13060" max="13060" width="18.7109375" style="2" customWidth="1"/>
    <col min="13061" max="13311" width="9.140625" style="2"/>
    <col min="13312" max="13312" width="13.85546875" style="2" customWidth="1"/>
    <col min="13313" max="13313" width="19.42578125" style="2" customWidth="1"/>
    <col min="13314" max="13314" width="51" style="2" customWidth="1"/>
    <col min="13315" max="13315" width="38.28515625" style="2" customWidth="1"/>
    <col min="13316" max="13316" width="18.7109375" style="2" customWidth="1"/>
    <col min="13317" max="13567" width="9.140625" style="2"/>
    <col min="13568" max="13568" width="13.85546875" style="2" customWidth="1"/>
    <col min="13569" max="13569" width="19.42578125" style="2" customWidth="1"/>
    <col min="13570" max="13570" width="51" style="2" customWidth="1"/>
    <col min="13571" max="13571" width="38.28515625" style="2" customWidth="1"/>
    <col min="13572" max="13572" width="18.7109375" style="2" customWidth="1"/>
    <col min="13573" max="13823" width="9.140625" style="2"/>
    <col min="13824" max="13824" width="13.85546875" style="2" customWidth="1"/>
    <col min="13825" max="13825" width="19.42578125" style="2" customWidth="1"/>
    <col min="13826" max="13826" width="51" style="2" customWidth="1"/>
    <col min="13827" max="13827" width="38.28515625" style="2" customWidth="1"/>
    <col min="13828" max="13828" width="18.7109375" style="2" customWidth="1"/>
    <col min="13829" max="14079" width="9.140625" style="2"/>
    <col min="14080" max="14080" width="13.85546875" style="2" customWidth="1"/>
    <col min="14081" max="14081" width="19.42578125" style="2" customWidth="1"/>
    <col min="14082" max="14082" width="51" style="2" customWidth="1"/>
    <col min="14083" max="14083" width="38.28515625" style="2" customWidth="1"/>
    <col min="14084" max="14084" width="18.7109375" style="2" customWidth="1"/>
    <col min="14085" max="14335" width="9.140625" style="2"/>
    <col min="14336" max="14336" width="13.85546875" style="2" customWidth="1"/>
    <col min="14337" max="14337" width="19.42578125" style="2" customWidth="1"/>
    <col min="14338" max="14338" width="51" style="2" customWidth="1"/>
    <col min="14339" max="14339" width="38.28515625" style="2" customWidth="1"/>
    <col min="14340" max="14340" width="18.7109375" style="2" customWidth="1"/>
    <col min="14341" max="14591" width="9.140625" style="2"/>
    <col min="14592" max="14592" width="13.85546875" style="2" customWidth="1"/>
    <col min="14593" max="14593" width="19.42578125" style="2" customWidth="1"/>
    <col min="14594" max="14594" width="51" style="2" customWidth="1"/>
    <col min="14595" max="14595" width="38.28515625" style="2" customWidth="1"/>
    <col min="14596" max="14596" width="18.7109375" style="2" customWidth="1"/>
    <col min="14597" max="14847" width="9.140625" style="2"/>
    <col min="14848" max="14848" width="13.85546875" style="2" customWidth="1"/>
    <col min="14849" max="14849" width="19.42578125" style="2" customWidth="1"/>
    <col min="14850" max="14850" width="51" style="2" customWidth="1"/>
    <col min="14851" max="14851" width="38.28515625" style="2" customWidth="1"/>
    <col min="14852" max="14852" width="18.7109375" style="2" customWidth="1"/>
    <col min="14853" max="15103" width="9.140625" style="2"/>
    <col min="15104" max="15104" width="13.85546875" style="2" customWidth="1"/>
    <col min="15105" max="15105" width="19.42578125" style="2" customWidth="1"/>
    <col min="15106" max="15106" width="51" style="2" customWidth="1"/>
    <col min="15107" max="15107" width="38.28515625" style="2" customWidth="1"/>
    <col min="15108" max="15108" width="18.7109375" style="2" customWidth="1"/>
    <col min="15109" max="15359" width="9.140625" style="2"/>
    <col min="15360" max="15360" width="13.85546875" style="2" customWidth="1"/>
    <col min="15361" max="15361" width="19.42578125" style="2" customWidth="1"/>
    <col min="15362" max="15362" width="51" style="2" customWidth="1"/>
    <col min="15363" max="15363" width="38.28515625" style="2" customWidth="1"/>
    <col min="15364" max="15364" width="18.7109375" style="2" customWidth="1"/>
    <col min="15365" max="15615" width="9.140625" style="2"/>
    <col min="15616" max="15616" width="13.85546875" style="2" customWidth="1"/>
    <col min="15617" max="15617" width="19.42578125" style="2" customWidth="1"/>
    <col min="15618" max="15618" width="51" style="2" customWidth="1"/>
    <col min="15619" max="15619" width="38.28515625" style="2" customWidth="1"/>
    <col min="15620" max="15620" width="18.7109375" style="2" customWidth="1"/>
    <col min="15621" max="15871" width="9.140625" style="2"/>
    <col min="15872" max="15872" width="13.85546875" style="2" customWidth="1"/>
    <col min="15873" max="15873" width="19.42578125" style="2" customWidth="1"/>
    <col min="15874" max="15874" width="51" style="2" customWidth="1"/>
    <col min="15875" max="15875" width="38.28515625" style="2" customWidth="1"/>
    <col min="15876" max="15876" width="18.7109375" style="2" customWidth="1"/>
    <col min="15877" max="16127" width="9.140625" style="2"/>
    <col min="16128" max="16128" width="13.85546875" style="2" customWidth="1"/>
    <col min="16129" max="16129" width="19.42578125" style="2" customWidth="1"/>
    <col min="16130" max="16130" width="51" style="2" customWidth="1"/>
    <col min="16131" max="16131" width="38.28515625" style="2" customWidth="1"/>
    <col min="16132" max="16132" width="18.7109375" style="2" customWidth="1"/>
    <col min="16133" max="16384" width="9.140625" style="2"/>
  </cols>
  <sheetData>
    <row r="1" spans="1:7" ht="15.75">
      <c r="A1" s="259"/>
      <c r="B1" s="259"/>
      <c r="C1" s="259"/>
      <c r="D1" s="259"/>
      <c r="E1" s="258" t="s">
        <v>634</v>
      </c>
      <c r="F1" s="9"/>
      <c r="G1" s="9"/>
    </row>
    <row r="2" spans="1:7" ht="26.25">
      <c r="A2" s="1212" t="s">
        <v>60</v>
      </c>
      <c r="B2" s="1212"/>
      <c r="C2" s="1212"/>
      <c r="D2" s="1212"/>
      <c r="E2" s="1212"/>
      <c r="F2" s="13"/>
      <c r="G2" s="13"/>
    </row>
    <row r="3" spans="1:7" ht="9.75" customHeight="1">
      <c r="A3" s="331"/>
      <c r="B3" s="331"/>
      <c r="C3" s="331"/>
      <c r="D3" s="331"/>
      <c r="E3" s="331"/>
      <c r="F3" s="14"/>
      <c r="G3" s="14"/>
    </row>
    <row r="4" spans="1:7" ht="18.75">
      <c r="A4" s="240" t="s">
        <v>798</v>
      </c>
      <c r="B4" s="332"/>
      <c r="C4" s="257"/>
      <c r="D4" s="257"/>
      <c r="E4" s="263"/>
      <c r="F4" s="10"/>
      <c r="G4" s="10"/>
    </row>
    <row r="5" spans="1:7" ht="18.75">
      <c r="A5" s="240" t="s">
        <v>690</v>
      </c>
      <c r="B5" s="243"/>
      <c r="C5" s="259"/>
      <c r="D5" s="260"/>
      <c r="E5" s="259"/>
      <c r="F5" s="8"/>
      <c r="G5" s="10"/>
    </row>
    <row r="6" spans="1:7" ht="22.5">
      <c r="A6" s="240" t="s">
        <v>25</v>
      </c>
      <c r="B6" s="261"/>
      <c r="C6" s="261"/>
      <c r="D6" s="261"/>
      <c r="E6" s="259"/>
      <c r="F6" s="8"/>
      <c r="G6" s="10"/>
    </row>
    <row r="7" spans="1:7" ht="16.5" thickBot="1">
      <c r="A7" s="259"/>
      <c r="B7" s="259"/>
      <c r="C7" s="259"/>
      <c r="D7" s="240"/>
      <c r="E7" s="259"/>
      <c r="F7" s="8"/>
      <c r="G7" s="8"/>
    </row>
    <row r="8" spans="1:7" ht="30" customHeight="1" thickBot="1">
      <c r="A8" s="333" t="s">
        <v>61</v>
      </c>
      <c r="B8" s="333" t="s">
        <v>62</v>
      </c>
      <c r="C8" s="333" t="s">
        <v>63</v>
      </c>
      <c r="D8" s="333" t="s">
        <v>64</v>
      </c>
      <c r="E8" s="333" t="s">
        <v>635</v>
      </c>
      <c r="F8" s="9"/>
      <c r="G8" s="9"/>
    </row>
    <row r="9" spans="1:7" ht="15.75">
      <c r="A9" s="334"/>
      <c r="B9" s="273"/>
      <c r="C9" s="335"/>
      <c r="D9" s="336"/>
      <c r="E9" s="337"/>
      <c r="F9" s="9"/>
      <c r="G9" s="9"/>
    </row>
    <row r="10" spans="1:7" ht="15.75">
      <c r="A10" s="338"/>
      <c r="B10" s="255"/>
      <c r="C10" s="266"/>
      <c r="D10" s="339"/>
      <c r="E10" s="340"/>
      <c r="F10" s="9"/>
      <c r="G10" s="9"/>
    </row>
    <row r="11" spans="1:7" ht="15.75">
      <c r="A11" s="338"/>
      <c r="B11" s="255"/>
      <c r="C11" s="266"/>
      <c r="D11" s="339"/>
      <c r="E11" s="340"/>
      <c r="F11" s="9"/>
      <c r="G11" s="9"/>
    </row>
    <row r="12" spans="1:7" ht="15.75">
      <c r="A12" s="276"/>
      <c r="B12" s="307"/>
      <c r="C12" s="267"/>
      <c r="D12" s="341"/>
      <c r="E12" s="342"/>
      <c r="F12" s="9"/>
      <c r="G12" s="9"/>
    </row>
    <row r="13" spans="1:7" ht="15.75">
      <c r="A13" s="276"/>
      <c r="B13" s="307"/>
      <c r="C13" s="343"/>
      <c r="D13" s="341"/>
      <c r="E13" s="344"/>
      <c r="F13" s="9"/>
      <c r="G13" s="9"/>
    </row>
    <row r="14" spans="1:7" ht="15.75">
      <c r="A14" s="276"/>
      <c r="B14" s="307"/>
      <c r="C14" s="343"/>
      <c r="D14" s="341"/>
      <c r="E14" s="344"/>
      <c r="F14" s="9"/>
      <c r="G14" s="9"/>
    </row>
    <row r="15" spans="1:7" ht="15.75">
      <c r="A15" s="276"/>
      <c r="B15" s="307"/>
      <c r="C15" s="343"/>
      <c r="D15" s="341"/>
      <c r="E15" s="344"/>
      <c r="F15" s="9"/>
      <c r="G15" s="9"/>
    </row>
    <row r="16" spans="1:7" ht="15.75">
      <c r="A16" s="276"/>
      <c r="B16" s="345"/>
      <c r="C16" s="267" t="s">
        <v>695</v>
      </c>
      <c r="D16" s="341"/>
      <c r="E16" s="342"/>
      <c r="F16" s="9"/>
      <c r="G16" s="9"/>
    </row>
    <row r="17" spans="1:7" ht="15.75">
      <c r="A17" s="276"/>
      <c r="B17" s="307"/>
      <c r="C17" s="521"/>
      <c r="D17" s="341"/>
      <c r="E17" s="342"/>
      <c r="F17" s="9"/>
      <c r="G17" s="9"/>
    </row>
    <row r="18" spans="1:7" ht="15.75">
      <c r="A18" s="276"/>
      <c r="B18" s="307"/>
      <c r="C18" s="267"/>
      <c r="D18" s="341"/>
      <c r="E18" s="342"/>
      <c r="F18" s="9"/>
      <c r="G18" s="9"/>
    </row>
    <row r="19" spans="1:7" ht="15.75">
      <c r="A19" s="346"/>
      <c r="B19" s="345"/>
      <c r="C19" s="267"/>
      <c r="D19" s="341"/>
      <c r="E19" s="342"/>
      <c r="F19" s="9"/>
      <c r="G19" s="9"/>
    </row>
    <row r="20" spans="1:7" ht="15.75">
      <c r="A20" s="346"/>
      <c r="B20" s="276"/>
      <c r="C20" s="267"/>
      <c r="D20" s="341"/>
      <c r="E20" s="342"/>
      <c r="F20" s="9"/>
      <c r="G20" s="9"/>
    </row>
    <row r="21" spans="1:7" ht="15.75">
      <c r="A21" s="276"/>
      <c r="B21" s="276"/>
      <c r="C21" s="267"/>
      <c r="D21" s="341"/>
      <c r="E21" s="342"/>
      <c r="F21" s="9"/>
      <c r="G21" s="9"/>
    </row>
    <row r="22" spans="1:7" ht="15.75">
      <c r="A22" s="276"/>
      <c r="B22" s="276"/>
      <c r="C22" s="267"/>
      <c r="D22" s="341"/>
      <c r="E22" s="342"/>
      <c r="F22" s="9"/>
      <c r="G22" s="9"/>
    </row>
    <row r="23" spans="1:7" ht="15.75">
      <c r="A23" s="276"/>
      <c r="B23" s="276"/>
      <c r="C23" s="347"/>
      <c r="D23" s="341"/>
      <c r="E23" s="342"/>
      <c r="F23" s="9"/>
      <c r="G23" s="9"/>
    </row>
    <row r="24" spans="1:7" ht="16.5" thickBot="1">
      <c r="A24" s="348"/>
      <c r="B24" s="349"/>
      <c r="C24" s="350"/>
      <c r="D24" s="351"/>
      <c r="E24" s="352"/>
      <c r="F24" s="9"/>
      <c r="G24" s="9"/>
    </row>
    <row r="25" spans="1:7" ht="15.75">
      <c r="A25" s="257"/>
      <c r="B25" s="257"/>
      <c r="C25" s="257"/>
      <c r="D25" s="257"/>
      <c r="E25" s="257"/>
      <c r="F25" s="9"/>
      <c r="G25" s="9"/>
    </row>
    <row r="26" spans="1:7" ht="15.75">
      <c r="A26" s="257"/>
      <c r="B26" s="257"/>
      <c r="C26" s="257"/>
      <c r="D26" s="257"/>
      <c r="E26" s="257"/>
    </row>
    <row r="27" spans="1:7" ht="15.75">
      <c r="A27" s="257"/>
      <c r="B27" s="257"/>
      <c r="C27" s="257"/>
      <c r="D27" s="1124" t="s">
        <v>797</v>
      </c>
      <c r="E27" s="1124"/>
      <c r="F27" s="18"/>
    </row>
    <row r="28" spans="1:7" ht="15.75">
      <c r="A28" s="257"/>
      <c r="B28" s="257"/>
      <c r="C28" s="257"/>
      <c r="D28" s="99" t="s">
        <v>795</v>
      </c>
      <c r="E28" s="207"/>
      <c r="F28" s="25"/>
    </row>
    <row r="29" spans="1:7" ht="15.75">
      <c r="A29" s="257"/>
      <c r="B29" s="257"/>
      <c r="C29" s="257"/>
      <c r="D29" s="353" t="s">
        <v>796</v>
      </c>
      <c r="E29" s="207"/>
      <c r="F29" s="25"/>
    </row>
    <row r="30" spans="1:7" ht="15.75">
      <c r="A30" s="257"/>
      <c r="B30" s="257"/>
      <c r="C30" s="257"/>
      <c r="D30" s="204" t="s">
        <v>413</v>
      </c>
      <c r="E30" s="95"/>
      <c r="F30" s="18"/>
    </row>
    <row r="31" spans="1:7" ht="15.75">
      <c r="A31" s="257"/>
      <c r="B31" s="257"/>
      <c r="C31" s="257"/>
      <c r="D31" s="204"/>
      <c r="E31" s="95"/>
      <c r="F31" s="18"/>
    </row>
  </sheetData>
  <mergeCells count="2">
    <mergeCell ref="A2:E2"/>
    <mergeCell ref="D27:E27"/>
  </mergeCells>
  <printOptions horizontalCentered="1" verticalCentered="1"/>
  <pageMargins left="0.7" right="0.7" top="0.75" bottom="0.25" header="0.3" footer="0.3"/>
  <pageSetup paperSize="9" scale="92" firstPageNumber="61" orientation="landscape" useFirstPageNumber="1" horizontalDpi="4294967293" r:id="rId1"/>
  <headerFooter>
    <oddFooter>&amp;C38</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A4" workbookViewId="0">
      <selection activeCell="G1" sqref="A1:G32"/>
    </sheetView>
  </sheetViews>
  <sheetFormatPr defaultColWidth="12.42578125" defaultRowHeight="15.75"/>
  <cols>
    <col min="1" max="1" width="15.42578125" style="71" customWidth="1"/>
    <col min="2" max="2" width="17.85546875" style="71" customWidth="1"/>
    <col min="3" max="4" width="22" style="71" customWidth="1"/>
    <col min="5" max="5" width="23" style="71" customWidth="1"/>
    <col min="6" max="6" width="25.140625" style="71" customWidth="1"/>
    <col min="7" max="7" width="18.42578125" style="71" customWidth="1"/>
    <col min="8" max="8" width="23.140625" style="71" customWidth="1"/>
    <col min="9" max="9" width="16.140625" style="71" customWidth="1"/>
    <col min="10" max="10" width="6" style="71" customWidth="1"/>
    <col min="11" max="11" width="23.42578125" style="71" customWidth="1"/>
    <col min="12" max="12" width="6" style="71" customWidth="1"/>
    <col min="13" max="13" width="19.5703125" style="71" customWidth="1"/>
    <col min="14" max="14" width="2.140625" style="71" customWidth="1"/>
    <col min="15" max="15" width="3.42578125" style="71" customWidth="1"/>
    <col min="16" max="16" width="8.5703125" style="71" customWidth="1"/>
    <col min="17" max="17" width="9.85546875" style="71" customWidth="1"/>
    <col min="18" max="22" width="8.5703125" style="71" customWidth="1"/>
    <col min="23" max="257" width="12.42578125" style="71"/>
    <col min="258" max="258" width="29.42578125" style="71" customWidth="1"/>
    <col min="259" max="259" width="26.5703125" style="71" customWidth="1"/>
    <col min="260" max="260" width="24.28515625" style="71" customWidth="1"/>
    <col min="261" max="261" width="22" style="71" customWidth="1"/>
    <col min="262" max="262" width="30.140625" style="71" customWidth="1"/>
    <col min="263" max="263" width="31.28515625" style="71" customWidth="1"/>
    <col min="264" max="264" width="23.140625" style="71" customWidth="1"/>
    <col min="265" max="265" width="16.140625" style="71" customWidth="1"/>
    <col min="266" max="266" width="6" style="71" customWidth="1"/>
    <col min="267" max="267" width="23.42578125" style="71" customWidth="1"/>
    <col min="268" max="268" width="6" style="71" customWidth="1"/>
    <col min="269" max="269" width="19.5703125" style="71" customWidth="1"/>
    <col min="270" max="270" width="2.140625" style="71" customWidth="1"/>
    <col min="271" max="271" width="3.42578125" style="71" customWidth="1"/>
    <col min="272" max="272" width="8.5703125" style="71" customWidth="1"/>
    <col min="273" max="273" width="9.85546875" style="71" customWidth="1"/>
    <col min="274" max="278" width="8.5703125" style="71" customWidth="1"/>
    <col min="279" max="513" width="12.42578125" style="71"/>
    <col min="514" max="514" width="29.42578125" style="71" customWidth="1"/>
    <col min="515" max="515" width="26.5703125" style="71" customWidth="1"/>
    <col min="516" max="516" width="24.28515625" style="71" customWidth="1"/>
    <col min="517" max="517" width="22" style="71" customWidth="1"/>
    <col min="518" max="518" width="30.140625" style="71" customWidth="1"/>
    <col min="519" max="519" width="31.28515625" style="71" customWidth="1"/>
    <col min="520" max="520" width="23.140625" style="71" customWidth="1"/>
    <col min="521" max="521" width="16.140625" style="71" customWidth="1"/>
    <col min="522" max="522" width="6" style="71" customWidth="1"/>
    <col min="523" max="523" width="23.42578125" style="71" customWidth="1"/>
    <col min="524" max="524" width="6" style="71" customWidth="1"/>
    <col min="525" max="525" width="19.5703125" style="71" customWidth="1"/>
    <col min="526" max="526" width="2.140625" style="71" customWidth="1"/>
    <col min="527" max="527" width="3.42578125" style="71" customWidth="1"/>
    <col min="528" max="528" width="8.5703125" style="71" customWidth="1"/>
    <col min="529" max="529" width="9.85546875" style="71" customWidth="1"/>
    <col min="530" max="534" width="8.5703125" style="71" customWidth="1"/>
    <col min="535" max="769" width="12.42578125" style="71"/>
    <col min="770" max="770" width="29.42578125" style="71" customWidth="1"/>
    <col min="771" max="771" width="26.5703125" style="71" customWidth="1"/>
    <col min="772" max="772" width="24.28515625" style="71" customWidth="1"/>
    <col min="773" max="773" width="22" style="71" customWidth="1"/>
    <col min="774" max="774" width="30.140625" style="71" customWidth="1"/>
    <col min="775" max="775" width="31.28515625" style="71" customWidth="1"/>
    <col min="776" max="776" width="23.140625" style="71" customWidth="1"/>
    <col min="777" max="777" width="16.140625" style="71" customWidth="1"/>
    <col min="778" max="778" width="6" style="71" customWidth="1"/>
    <col min="779" max="779" width="23.42578125" style="71" customWidth="1"/>
    <col min="780" max="780" width="6" style="71" customWidth="1"/>
    <col min="781" max="781" width="19.5703125" style="71" customWidth="1"/>
    <col min="782" max="782" width="2.140625" style="71" customWidth="1"/>
    <col min="783" max="783" width="3.42578125" style="71" customWidth="1"/>
    <col min="784" max="784" width="8.5703125" style="71" customWidth="1"/>
    <col min="785" max="785" width="9.85546875" style="71" customWidth="1"/>
    <col min="786" max="790" width="8.5703125" style="71" customWidth="1"/>
    <col min="791" max="1025" width="12.42578125" style="71"/>
    <col min="1026" max="1026" width="29.42578125" style="71" customWidth="1"/>
    <col min="1027" max="1027" width="26.5703125" style="71" customWidth="1"/>
    <col min="1028" max="1028" width="24.28515625" style="71" customWidth="1"/>
    <col min="1029" max="1029" width="22" style="71" customWidth="1"/>
    <col min="1030" max="1030" width="30.140625" style="71" customWidth="1"/>
    <col min="1031" max="1031" width="31.28515625" style="71" customWidth="1"/>
    <col min="1032" max="1032" width="23.140625" style="71" customWidth="1"/>
    <col min="1033" max="1033" width="16.140625" style="71" customWidth="1"/>
    <col min="1034" max="1034" width="6" style="71" customWidth="1"/>
    <col min="1035" max="1035" width="23.42578125" style="71" customWidth="1"/>
    <col min="1036" max="1036" width="6" style="71" customWidth="1"/>
    <col min="1037" max="1037" width="19.5703125" style="71" customWidth="1"/>
    <col min="1038" max="1038" width="2.140625" style="71" customWidth="1"/>
    <col min="1039" max="1039" width="3.42578125" style="71" customWidth="1"/>
    <col min="1040" max="1040" width="8.5703125" style="71" customWidth="1"/>
    <col min="1041" max="1041" width="9.85546875" style="71" customWidth="1"/>
    <col min="1042" max="1046" width="8.5703125" style="71" customWidth="1"/>
    <col min="1047" max="1281" width="12.42578125" style="71"/>
    <col min="1282" max="1282" width="29.42578125" style="71" customWidth="1"/>
    <col min="1283" max="1283" width="26.5703125" style="71" customWidth="1"/>
    <col min="1284" max="1284" width="24.28515625" style="71" customWidth="1"/>
    <col min="1285" max="1285" width="22" style="71" customWidth="1"/>
    <col min="1286" max="1286" width="30.140625" style="71" customWidth="1"/>
    <col min="1287" max="1287" width="31.28515625" style="71" customWidth="1"/>
    <col min="1288" max="1288" width="23.140625" style="71" customWidth="1"/>
    <col min="1289" max="1289" width="16.140625" style="71" customWidth="1"/>
    <col min="1290" max="1290" width="6" style="71" customWidth="1"/>
    <col min="1291" max="1291" width="23.42578125" style="71" customWidth="1"/>
    <col min="1292" max="1292" width="6" style="71" customWidth="1"/>
    <col min="1293" max="1293" width="19.5703125" style="71" customWidth="1"/>
    <col min="1294" max="1294" width="2.140625" style="71" customWidth="1"/>
    <col min="1295" max="1295" width="3.42578125" style="71" customWidth="1"/>
    <col min="1296" max="1296" width="8.5703125" style="71" customWidth="1"/>
    <col min="1297" max="1297" width="9.85546875" style="71" customWidth="1"/>
    <col min="1298" max="1302" width="8.5703125" style="71" customWidth="1"/>
    <col min="1303" max="1537" width="12.42578125" style="71"/>
    <col min="1538" max="1538" width="29.42578125" style="71" customWidth="1"/>
    <col min="1539" max="1539" width="26.5703125" style="71" customWidth="1"/>
    <col min="1540" max="1540" width="24.28515625" style="71" customWidth="1"/>
    <col min="1541" max="1541" width="22" style="71" customWidth="1"/>
    <col min="1542" max="1542" width="30.140625" style="71" customWidth="1"/>
    <col min="1543" max="1543" width="31.28515625" style="71" customWidth="1"/>
    <col min="1544" max="1544" width="23.140625" style="71" customWidth="1"/>
    <col min="1545" max="1545" width="16.140625" style="71" customWidth="1"/>
    <col min="1546" max="1546" width="6" style="71" customWidth="1"/>
    <col min="1547" max="1547" width="23.42578125" style="71" customWidth="1"/>
    <col min="1548" max="1548" width="6" style="71" customWidth="1"/>
    <col min="1549" max="1549" width="19.5703125" style="71" customWidth="1"/>
    <col min="1550" max="1550" width="2.140625" style="71" customWidth="1"/>
    <col min="1551" max="1551" width="3.42578125" style="71" customWidth="1"/>
    <col min="1552" max="1552" width="8.5703125" style="71" customWidth="1"/>
    <col min="1553" max="1553" width="9.85546875" style="71" customWidth="1"/>
    <col min="1554" max="1558" width="8.5703125" style="71" customWidth="1"/>
    <col min="1559" max="1793" width="12.42578125" style="71"/>
    <col min="1794" max="1794" width="29.42578125" style="71" customWidth="1"/>
    <col min="1795" max="1795" width="26.5703125" style="71" customWidth="1"/>
    <col min="1796" max="1796" width="24.28515625" style="71" customWidth="1"/>
    <col min="1797" max="1797" width="22" style="71" customWidth="1"/>
    <col min="1798" max="1798" width="30.140625" style="71" customWidth="1"/>
    <col min="1799" max="1799" width="31.28515625" style="71" customWidth="1"/>
    <col min="1800" max="1800" width="23.140625" style="71" customWidth="1"/>
    <col min="1801" max="1801" width="16.140625" style="71" customWidth="1"/>
    <col min="1802" max="1802" width="6" style="71" customWidth="1"/>
    <col min="1803" max="1803" width="23.42578125" style="71" customWidth="1"/>
    <col min="1804" max="1804" width="6" style="71" customWidth="1"/>
    <col min="1805" max="1805" width="19.5703125" style="71" customWidth="1"/>
    <col min="1806" max="1806" width="2.140625" style="71" customWidth="1"/>
    <col min="1807" max="1807" width="3.42578125" style="71" customWidth="1"/>
    <col min="1808" max="1808" width="8.5703125" style="71" customWidth="1"/>
    <col min="1809" max="1809" width="9.85546875" style="71" customWidth="1"/>
    <col min="1810" max="1814" width="8.5703125" style="71" customWidth="1"/>
    <col min="1815" max="2049" width="12.42578125" style="71"/>
    <col min="2050" max="2050" width="29.42578125" style="71" customWidth="1"/>
    <col min="2051" max="2051" width="26.5703125" style="71" customWidth="1"/>
    <col min="2052" max="2052" width="24.28515625" style="71" customWidth="1"/>
    <col min="2053" max="2053" width="22" style="71" customWidth="1"/>
    <col min="2054" max="2054" width="30.140625" style="71" customWidth="1"/>
    <col min="2055" max="2055" width="31.28515625" style="71" customWidth="1"/>
    <col min="2056" max="2056" width="23.140625" style="71" customWidth="1"/>
    <col min="2057" max="2057" width="16.140625" style="71" customWidth="1"/>
    <col min="2058" max="2058" width="6" style="71" customWidth="1"/>
    <col min="2059" max="2059" width="23.42578125" style="71" customWidth="1"/>
    <col min="2060" max="2060" width="6" style="71" customWidth="1"/>
    <col min="2061" max="2061" width="19.5703125" style="71" customWidth="1"/>
    <col min="2062" max="2062" width="2.140625" style="71" customWidth="1"/>
    <col min="2063" max="2063" width="3.42578125" style="71" customWidth="1"/>
    <col min="2064" max="2064" width="8.5703125" style="71" customWidth="1"/>
    <col min="2065" max="2065" width="9.85546875" style="71" customWidth="1"/>
    <col min="2066" max="2070" width="8.5703125" style="71" customWidth="1"/>
    <col min="2071" max="2305" width="12.42578125" style="71"/>
    <col min="2306" max="2306" width="29.42578125" style="71" customWidth="1"/>
    <col min="2307" max="2307" width="26.5703125" style="71" customWidth="1"/>
    <col min="2308" max="2308" width="24.28515625" style="71" customWidth="1"/>
    <col min="2309" max="2309" width="22" style="71" customWidth="1"/>
    <col min="2310" max="2310" width="30.140625" style="71" customWidth="1"/>
    <col min="2311" max="2311" width="31.28515625" style="71" customWidth="1"/>
    <col min="2312" max="2312" width="23.140625" style="71" customWidth="1"/>
    <col min="2313" max="2313" width="16.140625" style="71" customWidth="1"/>
    <col min="2314" max="2314" width="6" style="71" customWidth="1"/>
    <col min="2315" max="2315" width="23.42578125" style="71" customWidth="1"/>
    <col min="2316" max="2316" width="6" style="71" customWidth="1"/>
    <col min="2317" max="2317" width="19.5703125" style="71" customWidth="1"/>
    <col min="2318" max="2318" width="2.140625" style="71" customWidth="1"/>
    <col min="2319" max="2319" width="3.42578125" style="71" customWidth="1"/>
    <col min="2320" max="2320" width="8.5703125" style="71" customWidth="1"/>
    <col min="2321" max="2321" width="9.85546875" style="71" customWidth="1"/>
    <col min="2322" max="2326" width="8.5703125" style="71" customWidth="1"/>
    <col min="2327" max="2561" width="12.42578125" style="71"/>
    <col min="2562" max="2562" width="29.42578125" style="71" customWidth="1"/>
    <col min="2563" max="2563" width="26.5703125" style="71" customWidth="1"/>
    <col min="2564" max="2564" width="24.28515625" style="71" customWidth="1"/>
    <col min="2565" max="2565" width="22" style="71" customWidth="1"/>
    <col min="2566" max="2566" width="30.140625" style="71" customWidth="1"/>
    <col min="2567" max="2567" width="31.28515625" style="71" customWidth="1"/>
    <col min="2568" max="2568" width="23.140625" style="71" customWidth="1"/>
    <col min="2569" max="2569" width="16.140625" style="71" customWidth="1"/>
    <col min="2570" max="2570" width="6" style="71" customWidth="1"/>
    <col min="2571" max="2571" width="23.42578125" style="71" customWidth="1"/>
    <col min="2572" max="2572" width="6" style="71" customWidth="1"/>
    <col min="2573" max="2573" width="19.5703125" style="71" customWidth="1"/>
    <col min="2574" max="2574" width="2.140625" style="71" customWidth="1"/>
    <col min="2575" max="2575" width="3.42578125" style="71" customWidth="1"/>
    <col min="2576" max="2576" width="8.5703125" style="71" customWidth="1"/>
    <col min="2577" max="2577" width="9.85546875" style="71" customWidth="1"/>
    <col min="2578" max="2582" width="8.5703125" style="71" customWidth="1"/>
    <col min="2583" max="2817" width="12.42578125" style="71"/>
    <col min="2818" max="2818" width="29.42578125" style="71" customWidth="1"/>
    <col min="2819" max="2819" width="26.5703125" style="71" customWidth="1"/>
    <col min="2820" max="2820" width="24.28515625" style="71" customWidth="1"/>
    <col min="2821" max="2821" width="22" style="71" customWidth="1"/>
    <col min="2822" max="2822" width="30.140625" style="71" customWidth="1"/>
    <col min="2823" max="2823" width="31.28515625" style="71" customWidth="1"/>
    <col min="2824" max="2824" width="23.140625" style="71" customWidth="1"/>
    <col min="2825" max="2825" width="16.140625" style="71" customWidth="1"/>
    <col min="2826" max="2826" width="6" style="71" customWidth="1"/>
    <col min="2827" max="2827" width="23.42578125" style="71" customWidth="1"/>
    <col min="2828" max="2828" width="6" style="71" customWidth="1"/>
    <col min="2829" max="2829" width="19.5703125" style="71" customWidth="1"/>
    <col min="2830" max="2830" width="2.140625" style="71" customWidth="1"/>
    <col min="2831" max="2831" width="3.42578125" style="71" customWidth="1"/>
    <col min="2832" max="2832" width="8.5703125" style="71" customWidth="1"/>
    <col min="2833" max="2833" width="9.85546875" style="71" customWidth="1"/>
    <col min="2834" max="2838" width="8.5703125" style="71" customWidth="1"/>
    <col min="2839" max="3073" width="12.42578125" style="71"/>
    <col min="3074" max="3074" width="29.42578125" style="71" customWidth="1"/>
    <col min="3075" max="3075" width="26.5703125" style="71" customWidth="1"/>
    <col min="3076" max="3076" width="24.28515625" style="71" customWidth="1"/>
    <col min="3077" max="3077" width="22" style="71" customWidth="1"/>
    <col min="3078" max="3078" width="30.140625" style="71" customWidth="1"/>
    <col min="3079" max="3079" width="31.28515625" style="71" customWidth="1"/>
    <col min="3080" max="3080" width="23.140625" style="71" customWidth="1"/>
    <col min="3081" max="3081" width="16.140625" style="71" customWidth="1"/>
    <col min="3082" max="3082" width="6" style="71" customWidth="1"/>
    <col min="3083" max="3083" width="23.42578125" style="71" customWidth="1"/>
    <col min="3084" max="3084" width="6" style="71" customWidth="1"/>
    <col min="3085" max="3085" width="19.5703125" style="71" customWidth="1"/>
    <col min="3086" max="3086" width="2.140625" style="71" customWidth="1"/>
    <col min="3087" max="3087" width="3.42578125" style="71" customWidth="1"/>
    <col min="3088" max="3088" width="8.5703125" style="71" customWidth="1"/>
    <col min="3089" max="3089" width="9.85546875" style="71" customWidth="1"/>
    <col min="3090" max="3094" width="8.5703125" style="71" customWidth="1"/>
    <col min="3095" max="3329" width="12.42578125" style="71"/>
    <col min="3330" max="3330" width="29.42578125" style="71" customWidth="1"/>
    <col min="3331" max="3331" width="26.5703125" style="71" customWidth="1"/>
    <col min="3332" max="3332" width="24.28515625" style="71" customWidth="1"/>
    <col min="3333" max="3333" width="22" style="71" customWidth="1"/>
    <col min="3334" max="3334" width="30.140625" style="71" customWidth="1"/>
    <col min="3335" max="3335" width="31.28515625" style="71" customWidth="1"/>
    <col min="3336" max="3336" width="23.140625" style="71" customWidth="1"/>
    <col min="3337" max="3337" width="16.140625" style="71" customWidth="1"/>
    <col min="3338" max="3338" width="6" style="71" customWidth="1"/>
    <col min="3339" max="3339" width="23.42578125" style="71" customWidth="1"/>
    <col min="3340" max="3340" width="6" style="71" customWidth="1"/>
    <col min="3341" max="3341" width="19.5703125" style="71" customWidth="1"/>
    <col min="3342" max="3342" width="2.140625" style="71" customWidth="1"/>
    <col min="3343" max="3343" width="3.42578125" style="71" customWidth="1"/>
    <col min="3344" max="3344" width="8.5703125" style="71" customWidth="1"/>
    <col min="3345" max="3345" width="9.85546875" style="71" customWidth="1"/>
    <col min="3346" max="3350" width="8.5703125" style="71" customWidth="1"/>
    <col min="3351" max="3585" width="12.42578125" style="71"/>
    <col min="3586" max="3586" width="29.42578125" style="71" customWidth="1"/>
    <col min="3587" max="3587" width="26.5703125" style="71" customWidth="1"/>
    <col min="3588" max="3588" width="24.28515625" style="71" customWidth="1"/>
    <col min="3589" max="3589" width="22" style="71" customWidth="1"/>
    <col min="3590" max="3590" width="30.140625" style="71" customWidth="1"/>
    <col min="3591" max="3591" width="31.28515625" style="71" customWidth="1"/>
    <col min="3592" max="3592" width="23.140625" style="71" customWidth="1"/>
    <col min="3593" max="3593" width="16.140625" style="71" customWidth="1"/>
    <col min="3594" max="3594" width="6" style="71" customWidth="1"/>
    <col min="3595" max="3595" width="23.42578125" style="71" customWidth="1"/>
    <col min="3596" max="3596" width="6" style="71" customWidth="1"/>
    <col min="3597" max="3597" width="19.5703125" style="71" customWidth="1"/>
    <col min="3598" max="3598" width="2.140625" style="71" customWidth="1"/>
    <col min="3599" max="3599" width="3.42578125" style="71" customWidth="1"/>
    <col min="3600" max="3600" width="8.5703125" style="71" customWidth="1"/>
    <col min="3601" max="3601" width="9.85546875" style="71" customWidth="1"/>
    <col min="3602" max="3606" width="8.5703125" style="71" customWidth="1"/>
    <col min="3607" max="3841" width="12.42578125" style="71"/>
    <col min="3842" max="3842" width="29.42578125" style="71" customWidth="1"/>
    <col min="3843" max="3843" width="26.5703125" style="71" customWidth="1"/>
    <col min="3844" max="3844" width="24.28515625" style="71" customWidth="1"/>
    <col min="3845" max="3845" width="22" style="71" customWidth="1"/>
    <col min="3846" max="3846" width="30.140625" style="71" customWidth="1"/>
    <col min="3847" max="3847" width="31.28515625" style="71" customWidth="1"/>
    <col min="3848" max="3848" width="23.140625" style="71" customWidth="1"/>
    <col min="3849" max="3849" width="16.140625" style="71" customWidth="1"/>
    <col min="3850" max="3850" width="6" style="71" customWidth="1"/>
    <col min="3851" max="3851" width="23.42578125" style="71" customWidth="1"/>
    <col min="3852" max="3852" width="6" style="71" customWidth="1"/>
    <col min="3853" max="3853" width="19.5703125" style="71" customWidth="1"/>
    <col min="3854" max="3854" width="2.140625" style="71" customWidth="1"/>
    <col min="3855" max="3855" width="3.42578125" style="71" customWidth="1"/>
    <col min="3856" max="3856" width="8.5703125" style="71" customWidth="1"/>
    <col min="3857" max="3857" width="9.85546875" style="71" customWidth="1"/>
    <col min="3858" max="3862" width="8.5703125" style="71" customWidth="1"/>
    <col min="3863" max="4097" width="12.42578125" style="71"/>
    <col min="4098" max="4098" width="29.42578125" style="71" customWidth="1"/>
    <col min="4099" max="4099" width="26.5703125" style="71" customWidth="1"/>
    <col min="4100" max="4100" width="24.28515625" style="71" customWidth="1"/>
    <col min="4101" max="4101" width="22" style="71" customWidth="1"/>
    <col min="4102" max="4102" width="30.140625" style="71" customWidth="1"/>
    <col min="4103" max="4103" width="31.28515625" style="71" customWidth="1"/>
    <col min="4104" max="4104" width="23.140625" style="71" customWidth="1"/>
    <col min="4105" max="4105" width="16.140625" style="71" customWidth="1"/>
    <col min="4106" max="4106" width="6" style="71" customWidth="1"/>
    <col min="4107" max="4107" width="23.42578125" style="71" customWidth="1"/>
    <col min="4108" max="4108" width="6" style="71" customWidth="1"/>
    <col min="4109" max="4109" width="19.5703125" style="71" customWidth="1"/>
    <col min="4110" max="4110" width="2.140625" style="71" customWidth="1"/>
    <col min="4111" max="4111" width="3.42578125" style="71" customWidth="1"/>
    <col min="4112" max="4112" width="8.5703125" style="71" customWidth="1"/>
    <col min="4113" max="4113" width="9.85546875" style="71" customWidth="1"/>
    <col min="4114" max="4118" width="8.5703125" style="71" customWidth="1"/>
    <col min="4119" max="4353" width="12.42578125" style="71"/>
    <col min="4354" max="4354" width="29.42578125" style="71" customWidth="1"/>
    <col min="4355" max="4355" width="26.5703125" style="71" customWidth="1"/>
    <col min="4356" max="4356" width="24.28515625" style="71" customWidth="1"/>
    <col min="4357" max="4357" width="22" style="71" customWidth="1"/>
    <col min="4358" max="4358" width="30.140625" style="71" customWidth="1"/>
    <col min="4359" max="4359" width="31.28515625" style="71" customWidth="1"/>
    <col min="4360" max="4360" width="23.140625" style="71" customWidth="1"/>
    <col min="4361" max="4361" width="16.140625" style="71" customWidth="1"/>
    <col min="4362" max="4362" width="6" style="71" customWidth="1"/>
    <col min="4363" max="4363" width="23.42578125" style="71" customWidth="1"/>
    <col min="4364" max="4364" width="6" style="71" customWidth="1"/>
    <col min="4365" max="4365" width="19.5703125" style="71" customWidth="1"/>
    <col min="4366" max="4366" width="2.140625" style="71" customWidth="1"/>
    <col min="4367" max="4367" width="3.42578125" style="71" customWidth="1"/>
    <col min="4368" max="4368" width="8.5703125" style="71" customWidth="1"/>
    <col min="4369" max="4369" width="9.85546875" style="71" customWidth="1"/>
    <col min="4370" max="4374" width="8.5703125" style="71" customWidth="1"/>
    <col min="4375" max="4609" width="12.42578125" style="71"/>
    <col min="4610" max="4610" width="29.42578125" style="71" customWidth="1"/>
    <col min="4611" max="4611" width="26.5703125" style="71" customWidth="1"/>
    <col min="4612" max="4612" width="24.28515625" style="71" customWidth="1"/>
    <col min="4613" max="4613" width="22" style="71" customWidth="1"/>
    <col min="4614" max="4614" width="30.140625" style="71" customWidth="1"/>
    <col min="4615" max="4615" width="31.28515625" style="71" customWidth="1"/>
    <col min="4616" max="4616" width="23.140625" style="71" customWidth="1"/>
    <col min="4617" max="4617" width="16.140625" style="71" customWidth="1"/>
    <col min="4618" max="4618" width="6" style="71" customWidth="1"/>
    <col min="4619" max="4619" width="23.42578125" style="71" customWidth="1"/>
    <col min="4620" max="4620" width="6" style="71" customWidth="1"/>
    <col min="4621" max="4621" width="19.5703125" style="71" customWidth="1"/>
    <col min="4622" max="4622" width="2.140625" style="71" customWidth="1"/>
    <col min="4623" max="4623" width="3.42578125" style="71" customWidth="1"/>
    <col min="4624" max="4624" width="8.5703125" style="71" customWidth="1"/>
    <col min="4625" max="4625" width="9.85546875" style="71" customWidth="1"/>
    <col min="4626" max="4630" width="8.5703125" style="71" customWidth="1"/>
    <col min="4631" max="4865" width="12.42578125" style="71"/>
    <col min="4866" max="4866" width="29.42578125" style="71" customWidth="1"/>
    <col min="4867" max="4867" width="26.5703125" style="71" customWidth="1"/>
    <col min="4868" max="4868" width="24.28515625" style="71" customWidth="1"/>
    <col min="4869" max="4869" width="22" style="71" customWidth="1"/>
    <col min="4870" max="4870" width="30.140625" style="71" customWidth="1"/>
    <col min="4871" max="4871" width="31.28515625" style="71" customWidth="1"/>
    <col min="4872" max="4872" width="23.140625" style="71" customWidth="1"/>
    <col min="4873" max="4873" width="16.140625" style="71" customWidth="1"/>
    <col min="4874" max="4874" width="6" style="71" customWidth="1"/>
    <col min="4875" max="4875" width="23.42578125" style="71" customWidth="1"/>
    <col min="4876" max="4876" width="6" style="71" customWidth="1"/>
    <col min="4877" max="4877" width="19.5703125" style="71" customWidth="1"/>
    <col min="4878" max="4878" width="2.140625" style="71" customWidth="1"/>
    <col min="4879" max="4879" width="3.42578125" style="71" customWidth="1"/>
    <col min="4880" max="4880" width="8.5703125" style="71" customWidth="1"/>
    <col min="4881" max="4881" width="9.85546875" style="71" customWidth="1"/>
    <col min="4882" max="4886" width="8.5703125" style="71" customWidth="1"/>
    <col min="4887" max="5121" width="12.42578125" style="71"/>
    <col min="5122" max="5122" width="29.42578125" style="71" customWidth="1"/>
    <col min="5123" max="5123" width="26.5703125" style="71" customWidth="1"/>
    <col min="5124" max="5124" width="24.28515625" style="71" customWidth="1"/>
    <col min="5125" max="5125" width="22" style="71" customWidth="1"/>
    <col min="5126" max="5126" width="30.140625" style="71" customWidth="1"/>
    <col min="5127" max="5127" width="31.28515625" style="71" customWidth="1"/>
    <col min="5128" max="5128" width="23.140625" style="71" customWidth="1"/>
    <col min="5129" max="5129" width="16.140625" style="71" customWidth="1"/>
    <col min="5130" max="5130" width="6" style="71" customWidth="1"/>
    <col min="5131" max="5131" width="23.42578125" style="71" customWidth="1"/>
    <col min="5132" max="5132" width="6" style="71" customWidth="1"/>
    <col min="5133" max="5133" width="19.5703125" style="71" customWidth="1"/>
    <col min="5134" max="5134" width="2.140625" style="71" customWidth="1"/>
    <col min="5135" max="5135" width="3.42578125" style="71" customWidth="1"/>
    <col min="5136" max="5136" width="8.5703125" style="71" customWidth="1"/>
    <col min="5137" max="5137" width="9.85546875" style="71" customWidth="1"/>
    <col min="5138" max="5142" width="8.5703125" style="71" customWidth="1"/>
    <col min="5143" max="5377" width="12.42578125" style="71"/>
    <col min="5378" max="5378" width="29.42578125" style="71" customWidth="1"/>
    <col min="5379" max="5379" width="26.5703125" style="71" customWidth="1"/>
    <col min="5380" max="5380" width="24.28515625" style="71" customWidth="1"/>
    <col min="5381" max="5381" width="22" style="71" customWidth="1"/>
    <col min="5382" max="5382" width="30.140625" style="71" customWidth="1"/>
    <col min="5383" max="5383" width="31.28515625" style="71" customWidth="1"/>
    <col min="5384" max="5384" width="23.140625" style="71" customWidth="1"/>
    <col min="5385" max="5385" width="16.140625" style="71" customWidth="1"/>
    <col min="5386" max="5386" width="6" style="71" customWidth="1"/>
    <col min="5387" max="5387" width="23.42578125" style="71" customWidth="1"/>
    <col min="5388" max="5388" width="6" style="71" customWidth="1"/>
    <col min="5389" max="5389" width="19.5703125" style="71" customWidth="1"/>
    <col min="5390" max="5390" width="2.140625" style="71" customWidth="1"/>
    <col min="5391" max="5391" width="3.42578125" style="71" customWidth="1"/>
    <col min="5392" max="5392" width="8.5703125" style="71" customWidth="1"/>
    <col min="5393" max="5393" width="9.85546875" style="71" customWidth="1"/>
    <col min="5394" max="5398" width="8.5703125" style="71" customWidth="1"/>
    <col min="5399" max="5633" width="12.42578125" style="71"/>
    <col min="5634" max="5634" width="29.42578125" style="71" customWidth="1"/>
    <col min="5635" max="5635" width="26.5703125" style="71" customWidth="1"/>
    <col min="5636" max="5636" width="24.28515625" style="71" customWidth="1"/>
    <col min="5637" max="5637" width="22" style="71" customWidth="1"/>
    <col min="5638" max="5638" width="30.140625" style="71" customWidth="1"/>
    <col min="5639" max="5639" width="31.28515625" style="71" customWidth="1"/>
    <col min="5640" max="5640" width="23.140625" style="71" customWidth="1"/>
    <col min="5641" max="5641" width="16.140625" style="71" customWidth="1"/>
    <col min="5642" max="5642" width="6" style="71" customWidth="1"/>
    <col min="5643" max="5643" width="23.42578125" style="71" customWidth="1"/>
    <col min="5644" max="5644" width="6" style="71" customWidth="1"/>
    <col min="5645" max="5645" width="19.5703125" style="71" customWidth="1"/>
    <col min="5646" max="5646" width="2.140625" style="71" customWidth="1"/>
    <col min="5647" max="5647" width="3.42578125" style="71" customWidth="1"/>
    <col min="5648" max="5648" width="8.5703125" style="71" customWidth="1"/>
    <col min="5649" max="5649" width="9.85546875" style="71" customWidth="1"/>
    <col min="5650" max="5654" width="8.5703125" style="71" customWidth="1"/>
    <col min="5655" max="5889" width="12.42578125" style="71"/>
    <col min="5890" max="5890" width="29.42578125" style="71" customWidth="1"/>
    <col min="5891" max="5891" width="26.5703125" style="71" customWidth="1"/>
    <col min="5892" max="5892" width="24.28515625" style="71" customWidth="1"/>
    <col min="5893" max="5893" width="22" style="71" customWidth="1"/>
    <col min="5894" max="5894" width="30.140625" style="71" customWidth="1"/>
    <col min="5895" max="5895" width="31.28515625" style="71" customWidth="1"/>
    <col min="5896" max="5896" width="23.140625" style="71" customWidth="1"/>
    <col min="5897" max="5897" width="16.140625" style="71" customWidth="1"/>
    <col min="5898" max="5898" width="6" style="71" customWidth="1"/>
    <col min="5899" max="5899" width="23.42578125" style="71" customWidth="1"/>
    <col min="5900" max="5900" width="6" style="71" customWidth="1"/>
    <col min="5901" max="5901" width="19.5703125" style="71" customWidth="1"/>
    <col min="5902" max="5902" width="2.140625" style="71" customWidth="1"/>
    <col min="5903" max="5903" width="3.42578125" style="71" customWidth="1"/>
    <col min="5904" max="5904" width="8.5703125" style="71" customWidth="1"/>
    <col min="5905" max="5905" width="9.85546875" style="71" customWidth="1"/>
    <col min="5906" max="5910" width="8.5703125" style="71" customWidth="1"/>
    <col min="5911" max="6145" width="12.42578125" style="71"/>
    <col min="6146" max="6146" width="29.42578125" style="71" customWidth="1"/>
    <col min="6147" max="6147" width="26.5703125" style="71" customWidth="1"/>
    <col min="6148" max="6148" width="24.28515625" style="71" customWidth="1"/>
    <col min="6149" max="6149" width="22" style="71" customWidth="1"/>
    <col min="6150" max="6150" width="30.140625" style="71" customWidth="1"/>
    <col min="6151" max="6151" width="31.28515625" style="71" customWidth="1"/>
    <col min="6152" max="6152" width="23.140625" style="71" customWidth="1"/>
    <col min="6153" max="6153" width="16.140625" style="71" customWidth="1"/>
    <col min="6154" max="6154" width="6" style="71" customWidth="1"/>
    <col min="6155" max="6155" width="23.42578125" style="71" customWidth="1"/>
    <col min="6156" max="6156" width="6" style="71" customWidth="1"/>
    <col min="6157" max="6157" width="19.5703125" style="71" customWidth="1"/>
    <col min="6158" max="6158" width="2.140625" style="71" customWidth="1"/>
    <col min="6159" max="6159" width="3.42578125" style="71" customWidth="1"/>
    <col min="6160" max="6160" width="8.5703125" style="71" customWidth="1"/>
    <col min="6161" max="6161" width="9.85546875" style="71" customWidth="1"/>
    <col min="6162" max="6166" width="8.5703125" style="71" customWidth="1"/>
    <col min="6167" max="6401" width="12.42578125" style="71"/>
    <col min="6402" max="6402" width="29.42578125" style="71" customWidth="1"/>
    <col min="6403" max="6403" width="26.5703125" style="71" customWidth="1"/>
    <col min="6404" max="6404" width="24.28515625" style="71" customWidth="1"/>
    <col min="6405" max="6405" width="22" style="71" customWidth="1"/>
    <col min="6406" max="6406" width="30.140625" style="71" customWidth="1"/>
    <col min="6407" max="6407" width="31.28515625" style="71" customWidth="1"/>
    <col min="6408" max="6408" width="23.140625" style="71" customWidth="1"/>
    <col min="6409" max="6409" width="16.140625" style="71" customWidth="1"/>
    <col min="6410" max="6410" width="6" style="71" customWidth="1"/>
    <col min="6411" max="6411" width="23.42578125" style="71" customWidth="1"/>
    <col min="6412" max="6412" width="6" style="71" customWidth="1"/>
    <col min="6413" max="6413" width="19.5703125" style="71" customWidth="1"/>
    <col min="6414" max="6414" width="2.140625" style="71" customWidth="1"/>
    <col min="6415" max="6415" width="3.42578125" style="71" customWidth="1"/>
    <col min="6416" max="6416" width="8.5703125" style="71" customWidth="1"/>
    <col min="6417" max="6417" width="9.85546875" style="71" customWidth="1"/>
    <col min="6418" max="6422" width="8.5703125" style="71" customWidth="1"/>
    <col min="6423" max="6657" width="12.42578125" style="71"/>
    <col min="6658" max="6658" width="29.42578125" style="71" customWidth="1"/>
    <col min="6659" max="6659" width="26.5703125" style="71" customWidth="1"/>
    <col min="6660" max="6660" width="24.28515625" style="71" customWidth="1"/>
    <col min="6661" max="6661" width="22" style="71" customWidth="1"/>
    <col min="6662" max="6662" width="30.140625" style="71" customWidth="1"/>
    <col min="6663" max="6663" width="31.28515625" style="71" customWidth="1"/>
    <col min="6664" max="6664" width="23.140625" style="71" customWidth="1"/>
    <col min="6665" max="6665" width="16.140625" style="71" customWidth="1"/>
    <col min="6666" max="6666" width="6" style="71" customWidth="1"/>
    <col min="6667" max="6667" width="23.42578125" style="71" customWidth="1"/>
    <col min="6668" max="6668" width="6" style="71" customWidth="1"/>
    <col min="6669" max="6669" width="19.5703125" style="71" customWidth="1"/>
    <col min="6670" max="6670" width="2.140625" style="71" customWidth="1"/>
    <col min="6671" max="6671" width="3.42578125" style="71" customWidth="1"/>
    <col min="6672" max="6672" width="8.5703125" style="71" customWidth="1"/>
    <col min="6673" max="6673" width="9.85546875" style="71" customWidth="1"/>
    <col min="6674" max="6678" width="8.5703125" style="71" customWidth="1"/>
    <col min="6679" max="6913" width="12.42578125" style="71"/>
    <col min="6914" max="6914" width="29.42578125" style="71" customWidth="1"/>
    <col min="6915" max="6915" width="26.5703125" style="71" customWidth="1"/>
    <col min="6916" max="6916" width="24.28515625" style="71" customWidth="1"/>
    <col min="6917" max="6917" width="22" style="71" customWidth="1"/>
    <col min="6918" max="6918" width="30.140625" style="71" customWidth="1"/>
    <col min="6919" max="6919" width="31.28515625" style="71" customWidth="1"/>
    <col min="6920" max="6920" width="23.140625" style="71" customWidth="1"/>
    <col min="6921" max="6921" width="16.140625" style="71" customWidth="1"/>
    <col min="6922" max="6922" width="6" style="71" customWidth="1"/>
    <col min="6923" max="6923" width="23.42578125" style="71" customWidth="1"/>
    <col min="6924" max="6924" width="6" style="71" customWidth="1"/>
    <col min="6925" max="6925" width="19.5703125" style="71" customWidth="1"/>
    <col min="6926" max="6926" width="2.140625" style="71" customWidth="1"/>
    <col min="6927" max="6927" width="3.42578125" style="71" customWidth="1"/>
    <col min="6928" max="6928" width="8.5703125" style="71" customWidth="1"/>
    <col min="6929" max="6929" width="9.85546875" style="71" customWidth="1"/>
    <col min="6930" max="6934" width="8.5703125" style="71" customWidth="1"/>
    <col min="6935" max="7169" width="12.42578125" style="71"/>
    <col min="7170" max="7170" width="29.42578125" style="71" customWidth="1"/>
    <col min="7171" max="7171" width="26.5703125" style="71" customWidth="1"/>
    <col min="7172" max="7172" width="24.28515625" style="71" customWidth="1"/>
    <col min="7173" max="7173" width="22" style="71" customWidth="1"/>
    <col min="7174" max="7174" width="30.140625" style="71" customWidth="1"/>
    <col min="7175" max="7175" width="31.28515625" style="71" customWidth="1"/>
    <col min="7176" max="7176" width="23.140625" style="71" customWidth="1"/>
    <col min="7177" max="7177" width="16.140625" style="71" customWidth="1"/>
    <col min="7178" max="7178" width="6" style="71" customWidth="1"/>
    <col min="7179" max="7179" width="23.42578125" style="71" customWidth="1"/>
    <col min="7180" max="7180" width="6" style="71" customWidth="1"/>
    <col min="7181" max="7181" width="19.5703125" style="71" customWidth="1"/>
    <col min="7182" max="7182" width="2.140625" style="71" customWidth="1"/>
    <col min="7183" max="7183" width="3.42578125" style="71" customWidth="1"/>
    <col min="7184" max="7184" width="8.5703125" style="71" customWidth="1"/>
    <col min="7185" max="7185" width="9.85546875" style="71" customWidth="1"/>
    <col min="7186" max="7190" width="8.5703125" style="71" customWidth="1"/>
    <col min="7191" max="7425" width="12.42578125" style="71"/>
    <col min="7426" max="7426" width="29.42578125" style="71" customWidth="1"/>
    <col min="7427" max="7427" width="26.5703125" style="71" customWidth="1"/>
    <col min="7428" max="7428" width="24.28515625" style="71" customWidth="1"/>
    <col min="7429" max="7429" width="22" style="71" customWidth="1"/>
    <col min="7430" max="7430" width="30.140625" style="71" customWidth="1"/>
    <col min="7431" max="7431" width="31.28515625" style="71" customWidth="1"/>
    <col min="7432" max="7432" width="23.140625" style="71" customWidth="1"/>
    <col min="7433" max="7433" width="16.140625" style="71" customWidth="1"/>
    <col min="7434" max="7434" width="6" style="71" customWidth="1"/>
    <col min="7435" max="7435" width="23.42578125" style="71" customWidth="1"/>
    <col min="7436" max="7436" width="6" style="71" customWidth="1"/>
    <col min="7437" max="7437" width="19.5703125" style="71" customWidth="1"/>
    <col min="7438" max="7438" width="2.140625" style="71" customWidth="1"/>
    <col min="7439" max="7439" width="3.42578125" style="71" customWidth="1"/>
    <col min="7440" max="7440" width="8.5703125" style="71" customWidth="1"/>
    <col min="7441" max="7441" width="9.85546875" style="71" customWidth="1"/>
    <col min="7442" max="7446" width="8.5703125" style="71" customWidth="1"/>
    <col min="7447" max="7681" width="12.42578125" style="71"/>
    <col min="7682" max="7682" width="29.42578125" style="71" customWidth="1"/>
    <col min="7683" max="7683" width="26.5703125" style="71" customWidth="1"/>
    <col min="7684" max="7684" width="24.28515625" style="71" customWidth="1"/>
    <col min="7685" max="7685" width="22" style="71" customWidth="1"/>
    <col min="7686" max="7686" width="30.140625" style="71" customWidth="1"/>
    <col min="7687" max="7687" width="31.28515625" style="71" customWidth="1"/>
    <col min="7688" max="7688" width="23.140625" style="71" customWidth="1"/>
    <col min="7689" max="7689" width="16.140625" style="71" customWidth="1"/>
    <col min="7690" max="7690" width="6" style="71" customWidth="1"/>
    <col min="7691" max="7691" width="23.42578125" style="71" customWidth="1"/>
    <col min="7692" max="7692" width="6" style="71" customWidth="1"/>
    <col min="7693" max="7693" width="19.5703125" style="71" customWidth="1"/>
    <col min="7694" max="7694" width="2.140625" style="71" customWidth="1"/>
    <col min="7695" max="7695" width="3.42578125" style="71" customWidth="1"/>
    <col min="7696" max="7696" width="8.5703125" style="71" customWidth="1"/>
    <col min="7697" max="7697" width="9.85546875" style="71" customWidth="1"/>
    <col min="7698" max="7702" width="8.5703125" style="71" customWidth="1"/>
    <col min="7703" max="7937" width="12.42578125" style="71"/>
    <col min="7938" max="7938" width="29.42578125" style="71" customWidth="1"/>
    <col min="7939" max="7939" width="26.5703125" style="71" customWidth="1"/>
    <col min="7940" max="7940" width="24.28515625" style="71" customWidth="1"/>
    <col min="7941" max="7941" width="22" style="71" customWidth="1"/>
    <col min="7942" max="7942" width="30.140625" style="71" customWidth="1"/>
    <col min="7943" max="7943" width="31.28515625" style="71" customWidth="1"/>
    <col min="7944" max="7944" width="23.140625" style="71" customWidth="1"/>
    <col min="7945" max="7945" width="16.140625" style="71" customWidth="1"/>
    <col min="7946" max="7946" width="6" style="71" customWidth="1"/>
    <col min="7947" max="7947" width="23.42578125" style="71" customWidth="1"/>
    <col min="7948" max="7948" width="6" style="71" customWidth="1"/>
    <col min="7949" max="7949" width="19.5703125" style="71" customWidth="1"/>
    <col min="7950" max="7950" width="2.140625" style="71" customWidth="1"/>
    <col min="7951" max="7951" width="3.42578125" style="71" customWidth="1"/>
    <col min="7952" max="7952" width="8.5703125" style="71" customWidth="1"/>
    <col min="7953" max="7953" width="9.85546875" style="71" customWidth="1"/>
    <col min="7954" max="7958" width="8.5703125" style="71" customWidth="1"/>
    <col min="7959" max="8193" width="12.42578125" style="71"/>
    <col min="8194" max="8194" width="29.42578125" style="71" customWidth="1"/>
    <col min="8195" max="8195" width="26.5703125" style="71" customWidth="1"/>
    <col min="8196" max="8196" width="24.28515625" style="71" customWidth="1"/>
    <col min="8197" max="8197" width="22" style="71" customWidth="1"/>
    <col min="8198" max="8198" width="30.140625" style="71" customWidth="1"/>
    <col min="8199" max="8199" width="31.28515625" style="71" customWidth="1"/>
    <col min="8200" max="8200" width="23.140625" style="71" customWidth="1"/>
    <col min="8201" max="8201" width="16.140625" style="71" customWidth="1"/>
    <col min="8202" max="8202" width="6" style="71" customWidth="1"/>
    <col min="8203" max="8203" width="23.42578125" style="71" customWidth="1"/>
    <col min="8204" max="8204" width="6" style="71" customWidth="1"/>
    <col min="8205" max="8205" width="19.5703125" style="71" customWidth="1"/>
    <col min="8206" max="8206" width="2.140625" style="71" customWidth="1"/>
    <col min="8207" max="8207" width="3.42578125" style="71" customWidth="1"/>
    <col min="8208" max="8208" width="8.5703125" style="71" customWidth="1"/>
    <col min="8209" max="8209" width="9.85546875" style="71" customWidth="1"/>
    <col min="8210" max="8214" width="8.5703125" style="71" customWidth="1"/>
    <col min="8215" max="8449" width="12.42578125" style="71"/>
    <col min="8450" max="8450" width="29.42578125" style="71" customWidth="1"/>
    <col min="8451" max="8451" width="26.5703125" style="71" customWidth="1"/>
    <col min="8452" max="8452" width="24.28515625" style="71" customWidth="1"/>
    <col min="8453" max="8453" width="22" style="71" customWidth="1"/>
    <col min="8454" max="8454" width="30.140625" style="71" customWidth="1"/>
    <col min="8455" max="8455" width="31.28515625" style="71" customWidth="1"/>
    <col min="8456" max="8456" width="23.140625" style="71" customWidth="1"/>
    <col min="8457" max="8457" width="16.140625" style="71" customWidth="1"/>
    <col min="8458" max="8458" width="6" style="71" customWidth="1"/>
    <col min="8459" max="8459" width="23.42578125" style="71" customWidth="1"/>
    <col min="8460" max="8460" width="6" style="71" customWidth="1"/>
    <col min="8461" max="8461" width="19.5703125" style="71" customWidth="1"/>
    <col min="8462" max="8462" width="2.140625" style="71" customWidth="1"/>
    <col min="8463" max="8463" width="3.42578125" style="71" customWidth="1"/>
    <col min="8464" max="8464" width="8.5703125" style="71" customWidth="1"/>
    <col min="8465" max="8465" width="9.85546875" style="71" customWidth="1"/>
    <col min="8466" max="8470" width="8.5703125" style="71" customWidth="1"/>
    <col min="8471" max="8705" width="12.42578125" style="71"/>
    <col min="8706" max="8706" width="29.42578125" style="71" customWidth="1"/>
    <col min="8707" max="8707" width="26.5703125" style="71" customWidth="1"/>
    <col min="8708" max="8708" width="24.28515625" style="71" customWidth="1"/>
    <col min="8709" max="8709" width="22" style="71" customWidth="1"/>
    <col min="8710" max="8710" width="30.140625" style="71" customWidth="1"/>
    <col min="8711" max="8711" width="31.28515625" style="71" customWidth="1"/>
    <col min="8712" max="8712" width="23.140625" style="71" customWidth="1"/>
    <col min="8713" max="8713" width="16.140625" style="71" customWidth="1"/>
    <col min="8714" max="8714" width="6" style="71" customWidth="1"/>
    <col min="8715" max="8715" width="23.42578125" style="71" customWidth="1"/>
    <col min="8716" max="8716" width="6" style="71" customWidth="1"/>
    <col min="8717" max="8717" width="19.5703125" style="71" customWidth="1"/>
    <col min="8718" max="8718" width="2.140625" style="71" customWidth="1"/>
    <col min="8719" max="8719" width="3.42578125" style="71" customWidth="1"/>
    <col min="8720" max="8720" width="8.5703125" style="71" customWidth="1"/>
    <col min="8721" max="8721" width="9.85546875" style="71" customWidth="1"/>
    <col min="8722" max="8726" width="8.5703125" style="71" customWidth="1"/>
    <col min="8727" max="8961" width="12.42578125" style="71"/>
    <col min="8962" max="8962" width="29.42578125" style="71" customWidth="1"/>
    <col min="8963" max="8963" width="26.5703125" style="71" customWidth="1"/>
    <col min="8964" max="8964" width="24.28515625" style="71" customWidth="1"/>
    <col min="8965" max="8965" width="22" style="71" customWidth="1"/>
    <col min="8966" max="8966" width="30.140625" style="71" customWidth="1"/>
    <col min="8967" max="8967" width="31.28515625" style="71" customWidth="1"/>
    <col min="8968" max="8968" width="23.140625" style="71" customWidth="1"/>
    <col min="8969" max="8969" width="16.140625" style="71" customWidth="1"/>
    <col min="8970" max="8970" width="6" style="71" customWidth="1"/>
    <col min="8971" max="8971" width="23.42578125" style="71" customWidth="1"/>
    <col min="8972" max="8972" width="6" style="71" customWidth="1"/>
    <col min="8973" max="8973" width="19.5703125" style="71" customWidth="1"/>
    <col min="8974" max="8974" width="2.140625" style="71" customWidth="1"/>
    <col min="8975" max="8975" width="3.42578125" style="71" customWidth="1"/>
    <col min="8976" max="8976" width="8.5703125" style="71" customWidth="1"/>
    <col min="8977" max="8977" width="9.85546875" style="71" customWidth="1"/>
    <col min="8978" max="8982" width="8.5703125" style="71" customWidth="1"/>
    <col min="8983" max="9217" width="12.42578125" style="71"/>
    <col min="9218" max="9218" width="29.42578125" style="71" customWidth="1"/>
    <col min="9219" max="9219" width="26.5703125" style="71" customWidth="1"/>
    <col min="9220" max="9220" width="24.28515625" style="71" customWidth="1"/>
    <col min="9221" max="9221" width="22" style="71" customWidth="1"/>
    <col min="9222" max="9222" width="30.140625" style="71" customWidth="1"/>
    <col min="9223" max="9223" width="31.28515625" style="71" customWidth="1"/>
    <col min="9224" max="9224" width="23.140625" style="71" customWidth="1"/>
    <col min="9225" max="9225" width="16.140625" style="71" customWidth="1"/>
    <col min="9226" max="9226" width="6" style="71" customWidth="1"/>
    <col min="9227" max="9227" width="23.42578125" style="71" customWidth="1"/>
    <col min="9228" max="9228" width="6" style="71" customWidth="1"/>
    <col min="9229" max="9229" width="19.5703125" style="71" customWidth="1"/>
    <col min="9230" max="9230" width="2.140625" style="71" customWidth="1"/>
    <col min="9231" max="9231" width="3.42578125" style="71" customWidth="1"/>
    <col min="9232" max="9232" width="8.5703125" style="71" customWidth="1"/>
    <col min="9233" max="9233" width="9.85546875" style="71" customWidth="1"/>
    <col min="9234" max="9238" width="8.5703125" style="71" customWidth="1"/>
    <col min="9239" max="9473" width="12.42578125" style="71"/>
    <col min="9474" max="9474" width="29.42578125" style="71" customWidth="1"/>
    <col min="9475" max="9475" width="26.5703125" style="71" customWidth="1"/>
    <col min="9476" max="9476" width="24.28515625" style="71" customWidth="1"/>
    <col min="9477" max="9477" width="22" style="71" customWidth="1"/>
    <col min="9478" max="9478" width="30.140625" style="71" customWidth="1"/>
    <col min="9479" max="9479" width="31.28515625" style="71" customWidth="1"/>
    <col min="9480" max="9480" width="23.140625" style="71" customWidth="1"/>
    <col min="9481" max="9481" width="16.140625" style="71" customWidth="1"/>
    <col min="9482" max="9482" width="6" style="71" customWidth="1"/>
    <col min="9483" max="9483" width="23.42578125" style="71" customWidth="1"/>
    <col min="9484" max="9484" width="6" style="71" customWidth="1"/>
    <col min="9485" max="9485" width="19.5703125" style="71" customWidth="1"/>
    <col min="9486" max="9486" width="2.140625" style="71" customWidth="1"/>
    <col min="9487" max="9487" width="3.42578125" style="71" customWidth="1"/>
    <col min="9488" max="9488" width="8.5703125" style="71" customWidth="1"/>
    <col min="9489" max="9489" width="9.85546875" style="71" customWidth="1"/>
    <col min="9490" max="9494" width="8.5703125" style="71" customWidth="1"/>
    <col min="9495" max="9729" width="12.42578125" style="71"/>
    <col min="9730" max="9730" width="29.42578125" style="71" customWidth="1"/>
    <col min="9731" max="9731" width="26.5703125" style="71" customWidth="1"/>
    <col min="9732" max="9732" width="24.28515625" style="71" customWidth="1"/>
    <col min="9733" max="9733" width="22" style="71" customWidth="1"/>
    <col min="9734" max="9734" width="30.140625" style="71" customWidth="1"/>
    <col min="9735" max="9735" width="31.28515625" style="71" customWidth="1"/>
    <col min="9736" max="9736" width="23.140625" style="71" customWidth="1"/>
    <col min="9737" max="9737" width="16.140625" style="71" customWidth="1"/>
    <col min="9738" max="9738" width="6" style="71" customWidth="1"/>
    <col min="9739" max="9739" width="23.42578125" style="71" customWidth="1"/>
    <col min="9740" max="9740" width="6" style="71" customWidth="1"/>
    <col min="9741" max="9741" width="19.5703125" style="71" customWidth="1"/>
    <col min="9742" max="9742" width="2.140625" style="71" customWidth="1"/>
    <col min="9743" max="9743" width="3.42578125" style="71" customWidth="1"/>
    <col min="9744" max="9744" width="8.5703125" style="71" customWidth="1"/>
    <col min="9745" max="9745" width="9.85546875" style="71" customWidth="1"/>
    <col min="9746" max="9750" width="8.5703125" style="71" customWidth="1"/>
    <col min="9751" max="9985" width="12.42578125" style="71"/>
    <col min="9986" max="9986" width="29.42578125" style="71" customWidth="1"/>
    <col min="9987" max="9987" width="26.5703125" style="71" customWidth="1"/>
    <col min="9988" max="9988" width="24.28515625" style="71" customWidth="1"/>
    <col min="9989" max="9989" width="22" style="71" customWidth="1"/>
    <col min="9990" max="9990" width="30.140625" style="71" customWidth="1"/>
    <col min="9991" max="9991" width="31.28515625" style="71" customWidth="1"/>
    <col min="9992" max="9992" width="23.140625" style="71" customWidth="1"/>
    <col min="9993" max="9993" width="16.140625" style="71" customWidth="1"/>
    <col min="9994" max="9994" width="6" style="71" customWidth="1"/>
    <col min="9995" max="9995" width="23.42578125" style="71" customWidth="1"/>
    <col min="9996" max="9996" width="6" style="71" customWidth="1"/>
    <col min="9997" max="9997" width="19.5703125" style="71" customWidth="1"/>
    <col min="9998" max="9998" width="2.140625" style="71" customWidth="1"/>
    <col min="9999" max="9999" width="3.42578125" style="71" customWidth="1"/>
    <col min="10000" max="10000" width="8.5703125" style="71" customWidth="1"/>
    <col min="10001" max="10001" width="9.85546875" style="71" customWidth="1"/>
    <col min="10002" max="10006" width="8.5703125" style="71" customWidth="1"/>
    <col min="10007" max="10241" width="12.42578125" style="71"/>
    <col min="10242" max="10242" width="29.42578125" style="71" customWidth="1"/>
    <col min="10243" max="10243" width="26.5703125" style="71" customWidth="1"/>
    <col min="10244" max="10244" width="24.28515625" style="71" customWidth="1"/>
    <col min="10245" max="10245" width="22" style="71" customWidth="1"/>
    <col min="10246" max="10246" width="30.140625" style="71" customWidth="1"/>
    <col min="10247" max="10247" width="31.28515625" style="71" customWidth="1"/>
    <col min="10248" max="10248" width="23.140625" style="71" customWidth="1"/>
    <col min="10249" max="10249" width="16.140625" style="71" customWidth="1"/>
    <col min="10250" max="10250" width="6" style="71" customWidth="1"/>
    <col min="10251" max="10251" width="23.42578125" style="71" customWidth="1"/>
    <col min="10252" max="10252" width="6" style="71" customWidth="1"/>
    <col min="10253" max="10253" width="19.5703125" style="71" customWidth="1"/>
    <col min="10254" max="10254" width="2.140625" style="71" customWidth="1"/>
    <col min="10255" max="10255" width="3.42578125" style="71" customWidth="1"/>
    <col min="10256" max="10256" width="8.5703125" style="71" customWidth="1"/>
    <col min="10257" max="10257" width="9.85546875" style="71" customWidth="1"/>
    <col min="10258" max="10262" width="8.5703125" style="71" customWidth="1"/>
    <col min="10263" max="10497" width="12.42578125" style="71"/>
    <col min="10498" max="10498" width="29.42578125" style="71" customWidth="1"/>
    <col min="10499" max="10499" width="26.5703125" style="71" customWidth="1"/>
    <col min="10500" max="10500" width="24.28515625" style="71" customWidth="1"/>
    <col min="10501" max="10501" width="22" style="71" customWidth="1"/>
    <col min="10502" max="10502" width="30.140625" style="71" customWidth="1"/>
    <col min="10503" max="10503" width="31.28515625" style="71" customWidth="1"/>
    <col min="10504" max="10504" width="23.140625" style="71" customWidth="1"/>
    <col min="10505" max="10505" width="16.140625" style="71" customWidth="1"/>
    <col min="10506" max="10506" width="6" style="71" customWidth="1"/>
    <col min="10507" max="10507" width="23.42578125" style="71" customWidth="1"/>
    <col min="10508" max="10508" width="6" style="71" customWidth="1"/>
    <col min="10509" max="10509" width="19.5703125" style="71" customWidth="1"/>
    <col min="10510" max="10510" width="2.140625" style="71" customWidth="1"/>
    <col min="10511" max="10511" width="3.42578125" style="71" customWidth="1"/>
    <col min="10512" max="10512" width="8.5703125" style="71" customWidth="1"/>
    <col min="10513" max="10513" width="9.85546875" style="71" customWidth="1"/>
    <col min="10514" max="10518" width="8.5703125" style="71" customWidth="1"/>
    <col min="10519" max="10753" width="12.42578125" style="71"/>
    <col min="10754" max="10754" width="29.42578125" style="71" customWidth="1"/>
    <col min="10755" max="10755" width="26.5703125" style="71" customWidth="1"/>
    <col min="10756" max="10756" width="24.28515625" style="71" customWidth="1"/>
    <col min="10757" max="10757" width="22" style="71" customWidth="1"/>
    <col min="10758" max="10758" width="30.140625" style="71" customWidth="1"/>
    <col min="10759" max="10759" width="31.28515625" style="71" customWidth="1"/>
    <col min="10760" max="10760" width="23.140625" style="71" customWidth="1"/>
    <col min="10761" max="10761" width="16.140625" style="71" customWidth="1"/>
    <col min="10762" max="10762" width="6" style="71" customWidth="1"/>
    <col min="10763" max="10763" width="23.42578125" style="71" customWidth="1"/>
    <col min="10764" max="10764" width="6" style="71" customWidth="1"/>
    <col min="10765" max="10765" width="19.5703125" style="71" customWidth="1"/>
    <col min="10766" max="10766" width="2.140625" style="71" customWidth="1"/>
    <col min="10767" max="10767" width="3.42578125" style="71" customWidth="1"/>
    <col min="10768" max="10768" width="8.5703125" style="71" customWidth="1"/>
    <col min="10769" max="10769" width="9.85546875" style="71" customWidth="1"/>
    <col min="10770" max="10774" width="8.5703125" style="71" customWidth="1"/>
    <col min="10775" max="11009" width="12.42578125" style="71"/>
    <col min="11010" max="11010" width="29.42578125" style="71" customWidth="1"/>
    <col min="11011" max="11011" width="26.5703125" style="71" customWidth="1"/>
    <col min="11012" max="11012" width="24.28515625" style="71" customWidth="1"/>
    <col min="11013" max="11013" width="22" style="71" customWidth="1"/>
    <col min="11014" max="11014" width="30.140625" style="71" customWidth="1"/>
    <col min="11015" max="11015" width="31.28515625" style="71" customWidth="1"/>
    <col min="11016" max="11016" width="23.140625" style="71" customWidth="1"/>
    <col min="11017" max="11017" width="16.140625" style="71" customWidth="1"/>
    <col min="11018" max="11018" width="6" style="71" customWidth="1"/>
    <col min="11019" max="11019" width="23.42578125" style="71" customWidth="1"/>
    <col min="11020" max="11020" width="6" style="71" customWidth="1"/>
    <col min="11021" max="11021" width="19.5703125" style="71" customWidth="1"/>
    <col min="11022" max="11022" width="2.140625" style="71" customWidth="1"/>
    <col min="11023" max="11023" width="3.42578125" style="71" customWidth="1"/>
    <col min="11024" max="11024" width="8.5703125" style="71" customWidth="1"/>
    <col min="11025" max="11025" width="9.85546875" style="71" customWidth="1"/>
    <col min="11026" max="11030" width="8.5703125" style="71" customWidth="1"/>
    <col min="11031" max="11265" width="12.42578125" style="71"/>
    <col min="11266" max="11266" width="29.42578125" style="71" customWidth="1"/>
    <col min="11267" max="11267" width="26.5703125" style="71" customWidth="1"/>
    <col min="11268" max="11268" width="24.28515625" style="71" customWidth="1"/>
    <col min="11269" max="11269" width="22" style="71" customWidth="1"/>
    <col min="11270" max="11270" width="30.140625" style="71" customWidth="1"/>
    <col min="11271" max="11271" width="31.28515625" style="71" customWidth="1"/>
    <col min="11272" max="11272" width="23.140625" style="71" customWidth="1"/>
    <col min="11273" max="11273" width="16.140625" style="71" customWidth="1"/>
    <col min="11274" max="11274" width="6" style="71" customWidth="1"/>
    <col min="11275" max="11275" width="23.42578125" style="71" customWidth="1"/>
    <col min="11276" max="11276" width="6" style="71" customWidth="1"/>
    <col min="11277" max="11277" width="19.5703125" style="71" customWidth="1"/>
    <col min="11278" max="11278" width="2.140625" style="71" customWidth="1"/>
    <col min="11279" max="11279" width="3.42578125" style="71" customWidth="1"/>
    <col min="11280" max="11280" width="8.5703125" style="71" customWidth="1"/>
    <col min="11281" max="11281" width="9.85546875" style="71" customWidth="1"/>
    <col min="11282" max="11286" width="8.5703125" style="71" customWidth="1"/>
    <col min="11287" max="11521" width="12.42578125" style="71"/>
    <col min="11522" max="11522" width="29.42578125" style="71" customWidth="1"/>
    <col min="11523" max="11523" width="26.5703125" style="71" customWidth="1"/>
    <col min="11524" max="11524" width="24.28515625" style="71" customWidth="1"/>
    <col min="11525" max="11525" width="22" style="71" customWidth="1"/>
    <col min="11526" max="11526" width="30.140625" style="71" customWidth="1"/>
    <col min="11527" max="11527" width="31.28515625" style="71" customWidth="1"/>
    <col min="11528" max="11528" width="23.140625" style="71" customWidth="1"/>
    <col min="11529" max="11529" width="16.140625" style="71" customWidth="1"/>
    <col min="11530" max="11530" width="6" style="71" customWidth="1"/>
    <col min="11531" max="11531" width="23.42578125" style="71" customWidth="1"/>
    <col min="11532" max="11532" width="6" style="71" customWidth="1"/>
    <col min="11533" max="11533" width="19.5703125" style="71" customWidth="1"/>
    <col min="11534" max="11534" width="2.140625" style="71" customWidth="1"/>
    <col min="11535" max="11535" width="3.42578125" style="71" customWidth="1"/>
    <col min="11536" max="11536" width="8.5703125" style="71" customWidth="1"/>
    <col min="11537" max="11537" width="9.85546875" style="71" customWidth="1"/>
    <col min="11538" max="11542" width="8.5703125" style="71" customWidth="1"/>
    <col min="11543" max="11777" width="12.42578125" style="71"/>
    <col min="11778" max="11778" width="29.42578125" style="71" customWidth="1"/>
    <col min="11779" max="11779" width="26.5703125" style="71" customWidth="1"/>
    <col min="11780" max="11780" width="24.28515625" style="71" customWidth="1"/>
    <col min="11781" max="11781" width="22" style="71" customWidth="1"/>
    <col min="11782" max="11782" width="30.140625" style="71" customWidth="1"/>
    <col min="11783" max="11783" width="31.28515625" style="71" customWidth="1"/>
    <col min="11784" max="11784" width="23.140625" style="71" customWidth="1"/>
    <col min="11785" max="11785" width="16.140625" style="71" customWidth="1"/>
    <col min="11786" max="11786" width="6" style="71" customWidth="1"/>
    <col min="11787" max="11787" width="23.42578125" style="71" customWidth="1"/>
    <col min="11788" max="11788" width="6" style="71" customWidth="1"/>
    <col min="11789" max="11789" width="19.5703125" style="71" customWidth="1"/>
    <col min="11790" max="11790" width="2.140625" style="71" customWidth="1"/>
    <col min="11791" max="11791" width="3.42578125" style="71" customWidth="1"/>
    <col min="11792" max="11792" width="8.5703125" style="71" customWidth="1"/>
    <col min="11793" max="11793" width="9.85546875" style="71" customWidth="1"/>
    <col min="11794" max="11798" width="8.5703125" style="71" customWidth="1"/>
    <col min="11799" max="12033" width="12.42578125" style="71"/>
    <col min="12034" max="12034" width="29.42578125" style="71" customWidth="1"/>
    <col min="12035" max="12035" width="26.5703125" style="71" customWidth="1"/>
    <col min="12036" max="12036" width="24.28515625" style="71" customWidth="1"/>
    <col min="12037" max="12037" width="22" style="71" customWidth="1"/>
    <col min="12038" max="12038" width="30.140625" style="71" customWidth="1"/>
    <col min="12039" max="12039" width="31.28515625" style="71" customWidth="1"/>
    <col min="12040" max="12040" width="23.140625" style="71" customWidth="1"/>
    <col min="12041" max="12041" width="16.140625" style="71" customWidth="1"/>
    <col min="12042" max="12042" width="6" style="71" customWidth="1"/>
    <col min="12043" max="12043" width="23.42578125" style="71" customWidth="1"/>
    <col min="12044" max="12044" width="6" style="71" customWidth="1"/>
    <col min="12045" max="12045" width="19.5703125" style="71" customWidth="1"/>
    <col min="12046" max="12046" width="2.140625" style="71" customWidth="1"/>
    <col min="12047" max="12047" width="3.42578125" style="71" customWidth="1"/>
    <col min="12048" max="12048" width="8.5703125" style="71" customWidth="1"/>
    <col min="12049" max="12049" width="9.85546875" style="71" customWidth="1"/>
    <col min="12050" max="12054" width="8.5703125" style="71" customWidth="1"/>
    <col min="12055" max="12289" width="12.42578125" style="71"/>
    <col min="12290" max="12290" width="29.42578125" style="71" customWidth="1"/>
    <col min="12291" max="12291" width="26.5703125" style="71" customWidth="1"/>
    <col min="12292" max="12292" width="24.28515625" style="71" customWidth="1"/>
    <col min="12293" max="12293" width="22" style="71" customWidth="1"/>
    <col min="12294" max="12294" width="30.140625" style="71" customWidth="1"/>
    <col min="12295" max="12295" width="31.28515625" style="71" customWidth="1"/>
    <col min="12296" max="12296" width="23.140625" style="71" customWidth="1"/>
    <col min="12297" max="12297" width="16.140625" style="71" customWidth="1"/>
    <col min="12298" max="12298" width="6" style="71" customWidth="1"/>
    <col min="12299" max="12299" width="23.42578125" style="71" customWidth="1"/>
    <col min="12300" max="12300" width="6" style="71" customWidth="1"/>
    <col min="12301" max="12301" width="19.5703125" style="71" customWidth="1"/>
    <col min="12302" max="12302" width="2.140625" style="71" customWidth="1"/>
    <col min="12303" max="12303" width="3.42578125" style="71" customWidth="1"/>
    <col min="12304" max="12304" width="8.5703125" style="71" customWidth="1"/>
    <col min="12305" max="12305" width="9.85546875" style="71" customWidth="1"/>
    <col min="12306" max="12310" width="8.5703125" style="71" customWidth="1"/>
    <col min="12311" max="12545" width="12.42578125" style="71"/>
    <col min="12546" max="12546" width="29.42578125" style="71" customWidth="1"/>
    <col min="12547" max="12547" width="26.5703125" style="71" customWidth="1"/>
    <col min="12548" max="12548" width="24.28515625" style="71" customWidth="1"/>
    <col min="12549" max="12549" width="22" style="71" customWidth="1"/>
    <col min="12550" max="12550" width="30.140625" style="71" customWidth="1"/>
    <col min="12551" max="12551" width="31.28515625" style="71" customWidth="1"/>
    <col min="12552" max="12552" width="23.140625" style="71" customWidth="1"/>
    <col min="12553" max="12553" width="16.140625" style="71" customWidth="1"/>
    <col min="12554" max="12554" width="6" style="71" customWidth="1"/>
    <col min="12555" max="12555" width="23.42578125" style="71" customWidth="1"/>
    <col min="12556" max="12556" width="6" style="71" customWidth="1"/>
    <col min="12557" max="12557" width="19.5703125" style="71" customWidth="1"/>
    <col min="12558" max="12558" width="2.140625" style="71" customWidth="1"/>
    <col min="12559" max="12559" width="3.42578125" style="71" customWidth="1"/>
    <col min="12560" max="12560" width="8.5703125" style="71" customWidth="1"/>
    <col min="12561" max="12561" width="9.85546875" style="71" customWidth="1"/>
    <col min="12562" max="12566" width="8.5703125" style="71" customWidth="1"/>
    <col min="12567" max="12801" width="12.42578125" style="71"/>
    <col min="12802" max="12802" width="29.42578125" style="71" customWidth="1"/>
    <col min="12803" max="12803" width="26.5703125" style="71" customWidth="1"/>
    <col min="12804" max="12804" width="24.28515625" style="71" customWidth="1"/>
    <col min="12805" max="12805" width="22" style="71" customWidth="1"/>
    <col min="12806" max="12806" width="30.140625" style="71" customWidth="1"/>
    <col min="12807" max="12807" width="31.28515625" style="71" customWidth="1"/>
    <col min="12808" max="12808" width="23.140625" style="71" customWidth="1"/>
    <col min="12809" max="12809" width="16.140625" style="71" customWidth="1"/>
    <col min="12810" max="12810" width="6" style="71" customWidth="1"/>
    <col min="12811" max="12811" width="23.42578125" style="71" customWidth="1"/>
    <col min="12812" max="12812" width="6" style="71" customWidth="1"/>
    <col min="12813" max="12813" width="19.5703125" style="71" customWidth="1"/>
    <col min="12814" max="12814" width="2.140625" style="71" customWidth="1"/>
    <col min="12815" max="12815" width="3.42578125" style="71" customWidth="1"/>
    <col min="12816" max="12816" width="8.5703125" style="71" customWidth="1"/>
    <col min="12817" max="12817" width="9.85546875" style="71" customWidth="1"/>
    <col min="12818" max="12822" width="8.5703125" style="71" customWidth="1"/>
    <col min="12823" max="13057" width="12.42578125" style="71"/>
    <col min="13058" max="13058" width="29.42578125" style="71" customWidth="1"/>
    <col min="13059" max="13059" width="26.5703125" style="71" customWidth="1"/>
    <col min="13060" max="13060" width="24.28515625" style="71" customWidth="1"/>
    <col min="13061" max="13061" width="22" style="71" customWidth="1"/>
    <col min="13062" max="13062" width="30.140625" style="71" customWidth="1"/>
    <col min="13063" max="13063" width="31.28515625" style="71" customWidth="1"/>
    <col min="13064" max="13064" width="23.140625" style="71" customWidth="1"/>
    <col min="13065" max="13065" width="16.140625" style="71" customWidth="1"/>
    <col min="13066" max="13066" width="6" style="71" customWidth="1"/>
    <col min="13067" max="13067" width="23.42578125" style="71" customWidth="1"/>
    <col min="13068" max="13068" width="6" style="71" customWidth="1"/>
    <col min="13069" max="13069" width="19.5703125" style="71" customWidth="1"/>
    <col min="13070" max="13070" width="2.140625" style="71" customWidth="1"/>
    <col min="13071" max="13071" width="3.42578125" style="71" customWidth="1"/>
    <col min="13072" max="13072" width="8.5703125" style="71" customWidth="1"/>
    <col min="13073" max="13073" width="9.85546875" style="71" customWidth="1"/>
    <col min="13074" max="13078" width="8.5703125" style="71" customWidth="1"/>
    <col min="13079" max="13313" width="12.42578125" style="71"/>
    <col min="13314" max="13314" width="29.42578125" style="71" customWidth="1"/>
    <col min="13315" max="13315" width="26.5703125" style="71" customWidth="1"/>
    <col min="13316" max="13316" width="24.28515625" style="71" customWidth="1"/>
    <col min="13317" max="13317" width="22" style="71" customWidth="1"/>
    <col min="13318" max="13318" width="30.140625" style="71" customWidth="1"/>
    <col min="13319" max="13319" width="31.28515625" style="71" customWidth="1"/>
    <col min="13320" max="13320" width="23.140625" style="71" customWidth="1"/>
    <col min="13321" max="13321" width="16.140625" style="71" customWidth="1"/>
    <col min="13322" max="13322" width="6" style="71" customWidth="1"/>
    <col min="13323" max="13323" width="23.42578125" style="71" customWidth="1"/>
    <col min="13324" max="13324" width="6" style="71" customWidth="1"/>
    <col min="13325" max="13325" width="19.5703125" style="71" customWidth="1"/>
    <col min="13326" max="13326" width="2.140625" style="71" customWidth="1"/>
    <col min="13327" max="13327" width="3.42578125" style="71" customWidth="1"/>
    <col min="13328" max="13328" width="8.5703125" style="71" customWidth="1"/>
    <col min="13329" max="13329" width="9.85546875" style="71" customWidth="1"/>
    <col min="13330" max="13334" width="8.5703125" style="71" customWidth="1"/>
    <col min="13335" max="13569" width="12.42578125" style="71"/>
    <col min="13570" max="13570" width="29.42578125" style="71" customWidth="1"/>
    <col min="13571" max="13571" width="26.5703125" style="71" customWidth="1"/>
    <col min="13572" max="13572" width="24.28515625" style="71" customWidth="1"/>
    <col min="13573" max="13573" width="22" style="71" customWidth="1"/>
    <col min="13574" max="13574" width="30.140625" style="71" customWidth="1"/>
    <col min="13575" max="13575" width="31.28515625" style="71" customWidth="1"/>
    <col min="13576" max="13576" width="23.140625" style="71" customWidth="1"/>
    <col min="13577" max="13577" width="16.140625" style="71" customWidth="1"/>
    <col min="13578" max="13578" width="6" style="71" customWidth="1"/>
    <col min="13579" max="13579" width="23.42578125" style="71" customWidth="1"/>
    <col min="13580" max="13580" width="6" style="71" customWidth="1"/>
    <col min="13581" max="13581" width="19.5703125" style="71" customWidth="1"/>
    <col min="13582" max="13582" width="2.140625" style="71" customWidth="1"/>
    <col min="13583" max="13583" width="3.42578125" style="71" customWidth="1"/>
    <col min="13584" max="13584" width="8.5703125" style="71" customWidth="1"/>
    <col min="13585" max="13585" width="9.85546875" style="71" customWidth="1"/>
    <col min="13586" max="13590" width="8.5703125" style="71" customWidth="1"/>
    <col min="13591" max="13825" width="12.42578125" style="71"/>
    <col min="13826" max="13826" width="29.42578125" style="71" customWidth="1"/>
    <col min="13827" max="13827" width="26.5703125" style="71" customWidth="1"/>
    <col min="13828" max="13828" width="24.28515625" style="71" customWidth="1"/>
    <col min="13829" max="13829" width="22" style="71" customWidth="1"/>
    <col min="13830" max="13830" width="30.140625" style="71" customWidth="1"/>
    <col min="13831" max="13831" width="31.28515625" style="71" customWidth="1"/>
    <col min="13832" max="13832" width="23.140625" style="71" customWidth="1"/>
    <col min="13833" max="13833" width="16.140625" style="71" customWidth="1"/>
    <col min="13834" max="13834" width="6" style="71" customWidth="1"/>
    <col min="13835" max="13835" width="23.42578125" style="71" customWidth="1"/>
    <col min="13836" max="13836" width="6" style="71" customWidth="1"/>
    <col min="13837" max="13837" width="19.5703125" style="71" customWidth="1"/>
    <col min="13838" max="13838" width="2.140625" style="71" customWidth="1"/>
    <col min="13839" max="13839" width="3.42578125" style="71" customWidth="1"/>
    <col min="13840" max="13840" width="8.5703125" style="71" customWidth="1"/>
    <col min="13841" max="13841" width="9.85546875" style="71" customWidth="1"/>
    <col min="13842" max="13846" width="8.5703125" style="71" customWidth="1"/>
    <col min="13847" max="14081" width="12.42578125" style="71"/>
    <col min="14082" max="14082" width="29.42578125" style="71" customWidth="1"/>
    <col min="14083" max="14083" width="26.5703125" style="71" customWidth="1"/>
    <col min="14084" max="14084" width="24.28515625" style="71" customWidth="1"/>
    <col min="14085" max="14085" width="22" style="71" customWidth="1"/>
    <col min="14086" max="14086" width="30.140625" style="71" customWidth="1"/>
    <col min="14087" max="14087" width="31.28515625" style="71" customWidth="1"/>
    <col min="14088" max="14088" width="23.140625" style="71" customWidth="1"/>
    <col min="14089" max="14089" width="16.140625" style="71" customWidth="1"/>
    <col min="14090" max="14090" width="6" style="71" customWidth="1"/>
    <col min="14091" max="14091" width="23.42578125" style="71" customWidth="1"/>
    <col min="14092" max="14092" width="6" style="71" customWidth="1"/>
    <col min="14093" max="14093" width="19.5703125" style="71" customWidth="1"/>
    <col min="14094" max="14094" width="2.140625" style="71" customWidth="1"/>
    <col min="14095" max="14095" width="3.42578125" style="71" customWidth="1"/>
    <col min="14096" max="14096" width="8.5703125" style="71" customWidth="1"/>
    <col min="14097" max="14097" width="9.85546875" style="71" customWidth="1"/>
    <col min="14098" max="14102" width="8.5703125" style="71" customWidth="1"/>
    <col min="14103" max="14337" width="12.42578125" style="71"/>
    <col min="14338" max="14338" width="29.42578125" style="71" customWidth="1"/>
    <col min="14339" max="14339" width="26.5703125" style="71" customWidth="1"/>
    <col min="14340" max="14340" width="24.28515625" style="71" customWidth="1"/>
    <col min="14341" max="14341" width="22" style="71" customWidth="1"/>
    <col min="14342" max="14342" width="30.140625" style="71" customWidth="1"/>
    <col min="14343" max="14343" width="31.28515625" style="71" customWidth="1"/>
    <col min="14344" max="14344" width="23.140625" style="71" customWidth="1"/>
    <col min="14345" max="14345" width="16.140625" style="71" customWidth="1"/>
    <col min="14346" max="14346" width="6" style="71" customWidth="1"/>
    <col min="14347" max="14347" width="23.42578125" style="71" customWidth="1"/>
    <col min="14348" max="14348" width="6" style="71" customWidth="1"/>
    <col min="14349" max="14349" width="19.5703125" style="71" customWidth="1"/>
    <col min="14350" max="14350" width="2.140625" style="71" customWidth="1"/>
    <col min="14351" max="14351" width="3.42578125" style="71" customWidth="1"/>
    <col min="14352" max="14352" width="8.5703125" style="71" customWidth="1"/>
    <col min="14353" max="14353" width="9.85546875" style="71" customWidth="1"/>
    <col min="14354" max="14358" width="8.5703125" style="71" customWidth="1"/>
    <col min="14359" max="14593" width="12.42578125" style="71"/>
    <col min="14594" max="14594" width="29.42578125" style="71" customWidth="1"/>
    <col min="14595" max="14595" width="26.5703125" style="71" customWidth="1"/>
    <col min="14596" max="14596" width="24.28515625" style="71" customWidth="1"/>
    <col min="14597" max="14597" width="22" style="71" customWidth="1"/>
    <col min="14598" max="14598" width="30.140625" style="71" customWidth="1"/>
    <col min="14599" max="14599" width="31.28515625" style="71" customWidth="1"/>
    <col min="14600" max="14600" width="23.140625" style="71" customWidth="1"/>
    <col min="14601" max="14601" width="16.140625" style="71" customWidth="1"/>
    <col min="14602" max="14602" width="6" style="71" customWidth="1"/>
    <col min="14603" max="14603" width="23.42578125" style="71" customWidth="1"/>
    <col min="14604" max="14604" width="6" style="71" customWidth="1"/>
    <col min="14605" max="14605" width="19.5703125" style="71" customWidth="1"/>
    <col min="14606" max="14606" width="2.140625" style="71" customWidth="1"/>
    <col min="14607" max="14607" width="3.42578125" style="71" customWidth="1"/>
    <col min="14608" max="14608" width="8.5703125" style="71" customWidth="1"/>
    <col min="14609" max="14609" width="9.85546875" style="71" customWidth="1"/>
    <col min="14610" max="14614" width="8.5703125" style="71" customWidth="1"/>
    <col min="14615" max="14849" width="12.42578125" style="71"/>
    <col min="14850" max="14850" width="29.42578125" style="71" customWidth="1"/>
    <col min="14851" max="14851" width="26.5703125" style="71" customWidth="1"/>
    <col min="14852" max="14852" width="24.28515625" style="71" customWidth="1"/>
    <col min="14853" max="14853" width="22" style="71" customWidth="1"/>
    <col min="14854" max="14854" width="30.140625" style="71" customWidth="1"/>
    <col min="14855" max="14855" width="31.28515625" style="71" customWidth="1"/>
    <col min="14856" max="14856" width="23.140625" style="71" customWidth="1"/>
    <col min="14857" max="14857" width="16.140625" style="71" customWidth="1"/>
    <col min="14858" max="14858" width="6" style="71" customWidth="1"/>
    <col min="14859" max="14859" width="23.42578125" style="71" customWidth="1"/>
    <col min="14860" max="14860" width="6" style="71" customWidth="1"/>
    <col min="14861" max="14861" width="19.5703125" style="71" customWidth="1"/>
    <col min="14862" max="14862" width="2.140625" style="71" customWidth="1"/>
    <col min="14863" max="14863" width="3.42578125" style="71" customWidth="1"/>
    <col min="14864" max="14864" width="8.5703125" style="71" customWidth="1"/>
    <col min="14865" max="14865" width="9.85546875" style="71" customWidth="1"/>
    <col min="14866" max="14870" width="8.5703125" style="71" customWidth="1"/>
    <col min="14871" max="15105" width="12.42578125" style="71"/>
    <col min="15106" max="15106" width="29.42578125" style="71" customWidth="1"/>
    <col min="15107" max="15107" width="26.5703125" style="71" customWidth="1"/>
    <col min="15108" max="15108" width="24.28515625" style="71" customWidth="1"/>
    <col min="15109" max="15109" width="22" style="71" customWidth="1"/>
    <col min="15110" max="15110" width="30.140625" style="71" customWidth="1"/>
    <col min="15111" max="15111" width="31.28515625" style="71" customWidth="1"/>
    <col min="15112" max="15112" width="23.140625" style="71" customWidth="1"/>
    <col min="15113" max="15113" width="16.140625" style="71" customWidth="1"/>
    <col min="15114" max="15114" width="6" style="71" customWidth="1"/>
    <col min="15115" max="15115" width="23.42578125" style="71" customWidth="1"/>
    <col min="15116" max="15116" width="6" style="71" customWidth="1"/>
    <col min="15117" max="15117" width="19.5703125" style="71" customWidth="1"/>
    <col min="15118" max="15118" width="2.140625" style="71" customWidth="1"/>
    <col min="15119" max="15119" width="3.42578125" style="71" customWidth="1"/>
    <col min="15120" max="15120" width="8.5703125" style="71" customWidth="1"/>
    <col min="15121" max="15121" width="9.85546875" style="71" customWidth="1"/>
    <col min="15122" max="15126" width="8.5703125" style="71" customWidth="1"/>
    <col min="15127" max="15361" width="12.42578125" style="71"/>
    <col min="15362" max="15362" width="29.42578125" style="71" customWidth="1"/>
    <col min="15363" max="15363" width="26.5703125" style="71" customWidth="1"/>
    <col min="15364" max="15364" width="24.28515625" style="71" customWidth="1"/>
    <col min="15365" max="15365" width="22" style="71" customWidth="1"/>
    <col min="15366" max="15366" width="30.140625" style="71" customWidth="1"/>
    <col min="15367" max="15367" width="31.28515625" style="71" customWidth="1"/>
    <col min="15368" max="15368" width="23.140625" style="71" customWidth="1"/>
    <col min="15369" max="15369" width="16.140625" style="71" customWidth="1"/>
    <col min="15370" max="15370" width="6" style="71" customWidth="1"/>
    <col min="15371" max="15371" width="23.42578125" style="71" customWidth="1"/>
    <col min="15372" max="15372" width="6" style="71" customWidth="1"/>
    <col min="15373" max="15373" width="19.5703125" style="71" customWidth="1"/>
    <col min="15374" max="15374" width="2.140625" style="71" customWidth="1"/>
    <col min="15375" max="15375" width="3.42578125" style="71" customWidth="1"/>
    <col min="15376" max="15376" width="8.5703125" style="71" customWidth="1"/>
    <col min="15377" max="15377" width="9.85546875" style="71" customWidth="1"/>
    <col min="15378" max="15382" width="8.5703125" style="71" customWidth="1"/>
    <col min="15383" max="15617" width="12.42578125" style="71"/>
    <col min="15618" max="15618" width="29.42578125" style="71" customWidth="1"/>
    <col min="15619" max="15619" width="26.5703125" style="71" customWidth="1"/>
    <col min="15620" max="15620" width="24.28515625" style="71" customWidth="1"/>
    <col min="15621" max="15621" width="22" style="71" customWidth="1"/>
    <col min="15622" max="15622" width="30.140625" style="71" customWidth="1"/>
    <col min="15623" max="15623" width="31.28515625" style="71" customWidth="1"/>
    <col min="15624" max="15624" width="23.140625" style="71" customWidth="1"/>
    <col min="15625" max="15625" width="16.140625" style="71" customWidth="1"/>
    <col min="15626" max="15626" width="6" style="71" customWidth="1"/>
    <col min="15627" max="15627" width="23.42578125" style="71" customWidth="1"/>
    <col min="15628" max="15628" width="6" style="71" customWidth="1"/>
    <col min="15629" max="15629" width="19.5703125" style="71" customWidth="1"/>
    <col min="15630" max="15630" width="2.140625" style="71" customWidth="1"/>
    <col min="15631" max="15631" width="3.42578125" style="71" customWidth="1"/>
    <col min="15632" max="15632" width="8.5703125" style="71" customWidth="1"/>
    <col min="15633" max="15633" width="9.85546875" style="71" customWidth="1"/>
    <col min="15634" max="15638" width="8.5703125" style="71" customWidth="1"/>
    <col min="15639" max="15873" width="12.42578125" style="71"/>
    <col min="15874" max="15874" width="29.42578125" style="71" customWidth="1"/>
    <col min="15875" max="15875" width="26.5703125" style="71" customWidth="1"/>
    <col min="15876" max="15876" width="24.28515625" style="71" customWidth="1"/>
    <col min="15877" max="15877" width="22" style="71" customWidth="1"/>
    <col min="15878" max="15878" width="30.140625" style="71" customWidth="1"/>
    <col min="15879" max="15879" width="31.28515625" style="71" customWidth="1"/>
    <col min="15880" max="15880" width="23.140625" style="71" customWidth="1"/>
    <col min="15881" max="15881" width="16.140625" style="71" customWidth="1"/>
    <col min="15882" max="15882" width="6" style="71" customWidth="1"/>
    <col min="15883" max="15883" width="23.42578125" style="71" customWidth="1"/>
    <col min="15884" max="15884" width="6" style="71" customWidth="1"/>
    <col min="15885" max="15885" width="19.5703125" style="71" customWidth="1"/>
    <col min="15886" max="15886" width="2.140625" style="71" customWidth="1"/>
    <col min="15887" max="15887" width="3.42578125" style="71" customWidth="1"/>
    <col min="15888" max="15888" width="8.5703125" style="71" customWidth="1"/>
    <col min="15889" max="15889" width="9.85546875" style="71" customWidth="1"/>
    <col min="15890" max="15894" width="8.5703125" style="71" customWidth="1"/>
    <col min="15895" max="16129" width="12.42578125" style="71"/>
    <col min="16130" max="16130" width="29.42578125" style="71" customWidth="1"/>
    <col min="16131" max="16131" width="26.5703125" style="71" customWidth="1"/>
    <col min="16132" max="16132" width="24.28515625" style="71" customWidth="1"/>
    <col min="16133" max="16133" width="22" style="71" customWidth="1"/>
    <col min="16134" max="16134" width="30.140625" style="71" customWidth="1"/>
    <col min="16135" max="16135" width="31.28515625" style="71" customWidth="1"/>
    <col min="16136" max="16136" width="23.140625" style="71" customWidth="1"/>
    <col min="16137" max="16137" width="16.140625" style="71" customWidth="1"/>
    <col min="16138" max="16138" width="6" style="71" customWidth="1"/>
    <col min="16139" max="16139" width="23.42578125" style="71" customWidth="1"/>
    <col min="16140" max="16140" width="6" style="71" customWidth="1"/>
    <col min="16141" max="16141" width="19.5703125" style="71" customWidth="1"/>
    <col min="16142" max="16142" width="2.140625" style="71" customWidth="1"/>
    <col min="16143" max="16143" width="3.42578125" style="71" customWidth="1"/>
    <col min="16144" max="16144" width="8.5703125" style="71" customWidth="1"/>
    <col min="16145" max="16145" width="9.85546875" style="71" customWidth="1"/>
    <col min="16146" max="16150" width="8.5703125" style="71" customWidth="1"/>
    <col min="16151" max="16384" width="12.42578125" style="71"/>
  </cols>
  <sheetData>
    <row r="1" spans="1:23">
      <c r="A1" s="354" t="s">
        <v>69</v>
      </c>
      <c r="B1" s="355"/>
      <c r="C1" s="355"/>
      <c r="D1" s="355"/>
      <c r="E1" s="355"/>
      <c r="F1" s="355"/>
      <c r="G1" s="258" t="s">
        <v>636</v>
      </c>
      <c r="U1" s="64"/>
    </row>
    <row r="2" spans="1:23">
      <c r="A2" s="354"/>
      <c r="B2" s="355"/>
      <c r="C2" s="355"/>
      <c r="D2" s="355"/>
      <c r="E2" s="355"/>
      <c r="F2" s="355"/>
      <c r="G2" s="355"/>
      <c r="H2" s="70"/>
      <c r="J2" s="72"/>
      <c r="K2" s="72"/>
      <c r="L2" s="73"/>
      <c r="M2" s="73"/>
      <c r="N2" s="73"/>
      <c r="O2" s="72"/>
      <c r="P2" s="72"/>
      <c r="Q2" s="73"/>
      <c r="R2" s="73"/>
      <c r="S2" s="73"/>
      <c r="T2" s="73"/>
      <c r="U2" s="73"/>
      <c r="V2" s="73"/>
    </row>
    <row r="3" spans="1:23" s="77" customFormat="1" ht="12.75" customHeight="1">
      <c r="A3" s="1213"/>
      <c r="B3" s="1213"/>
      <c r="C3" s="1213"/>
      <c r="D3" s="1213"/>
      <c r="E3" s="1213"/>
      <c r="F3" s="1213"/>
      <c r="G3" s="1213"/>
      <c r="H3" s="74"/>
      <c r="I3" s="75"/>
      <c r="J3" s="76"/>
      <c r="L3" s="76"/>
      <c r="M3" s="78"/>
      <c r="N3" s="76"/>
      <c r="S3" s="76"/>
      <c r="U3" s="76"/>
      <c r="V3" s="76"/>
      <c r="W3" s="76"/>
    </row>
    <row r="4" spans="1:23" s="77" customFormat="1" ht="22.5">
      <c r="A4" s="1214" t="s">
        <v>915</v>
      </c>
      <c r="B4" s="1214"/>
      <c r="C4" s="1214"/>
      <c r="D4" s="1214"/>
      <c r="E4" s="1214"/>
      <c r="F4" s="1214"/>
      <c r="G4" s="1214"/>
      <c r="H4" s="79"/>
      <c r="I4" s="79"/>
      <c r="J4" s="76"/>
      <c r="L4" s="76"/>
      <c r="M4" s="78"/>
      <c r="N4" s="76"/>
      <c r="S4" s="76"/>
      <c r="U4" s="76"/>
      <c r="V4" s="76"/>
      <c r="W4" s="76"/>
    </row>
    <row r="5" spans="1:23" s="77" customFormat="1" ht="18">
      <c r="A5" s="356"/>
      <c r="B5" s="357"/>
      <c r="C5" s="1215"/>
      <c r="D5" s="1215"/>
      <c r="E5" s="1215"/>
      <c r="F5" s="1215"/>
      <c r="G5" s="1215"/>
      <c r="H5" s="80"/>
      <c r="I5" s="80"/>
      <c r="J5" s="76"/>
      <c r="L5" s="76"/>
      <c r="M5" s="78"/>
      <c r="N5" s="76"/>
      <c r="S5" s="76"/>
      <c r="U5" s="76"/>
      <c r="V5" s="76"/>
      <c r="W5" s="76"/>
    </row>
    <row r="6" spans="1:23" s="77" customFormat="1" ht="18">
      <c r="A6" s="356"/>
      <c r="B6" s="358"/>
      <c r="C6" s="359"/>
      <c r="D6" s="359"/>
      <c r="E6" s="359"/>
      <c r="F6" s="359"/>
      <c r="G6" s="360"/>
      <c r="H6" s="80"/>
      <c r="I6" s="80"/>
      <c r="J6" s="76"/>
      <c r="L6" s="76"/>
      <c r="M6" s="78"/>
      <c r="N6" s="76"/>
      <c r="S6" s="76"/>
      <c r="U6" s="76"/>
      <c r="V6" s="76"/>
      <c r="W6" s="76"/>
    </row>
    <row r="7" spans="1:23" s="69" customFormat="1">
      <c r="A7" s="228" t="s">
        <v>696</v>
      </c>
      <c r="B7" s="361"/>
      <c r="C7" s="362" t="s">
        <v>697</v>
      </c>
      <c r="D7" s="362"/>
      <c r="E7" s="362"/>
      <c r="F7" s="362"/>
      <c r="G7" s="361"/>
      <c r="H7" s="70"/>
      <c r="I7" s="81"/>
      <c r="J7" s="81"/>
      <c r="K7" s="82"/>
      <c r="M7" s="83"/>
      <c r="N7" s="83"/>
    </row>
    <row r="8" spans="1:23" s="69" customFormat="1">
      <c r="A8" s="363"/>
      <c r="B8" s="364"/>
      <c r="C8" s="364"/>
      <c r="D8" s="364"/>
      <c r="E8" s="364"/>
      <c r="F8" s="364"/>
      <c r="G8" s="364"/>
      <c r="H8" s="84"/>
    </row>
    <row r="9" spans="1:23" ht="15" customHeight="1">
      <c r="A9" s="1216" t="s">
        <v>70</v>
      </c>
      <c r="B9" s="1216" t="s">
        <v>67</v>
      </c>
      <c r="C9" s="1216" t="s">
        <v>916</v>
      </c>
      <c r="D9" s="1216" t="s">
        <v>917</v>
      </c>
      <c r="E9" s="1216" t="s">
        <v>297</v>
      </c>
      <c r="F9" s="1216" t="s">
        <v>298</v>
      </c>
      <c r="G9" s="1216" t="s">
        <v>296</v>
      </c>
      <c r="I9" s="85"/>
    </row>
    <row r="10" spans="1:23" ht="15" customHeight="1">
      <c r="A10" s="1216"/>
      <c r="B10" s="1216"/>
      <c r="C10" s="1216"/>
      <c r="D10" s="1216"/>
      <c r="E10" s="1216"/>
      <c r="F10" s="1216"/>
      <c r="G10" s="1216"/>
      <c r="I10" s="86"/>
    </row>
    <row r="11" spans="1:23" ht="15" customHeight="1">
      <c r="A11" s="1216"/>
      <c r="B11" s="1216"/>
      <c r="C11" s="1216"/>
      <c r="D11" s="1216"/>
      <c r="E11" s="1216"/>
      <c r="F11" s="1216"/>
      <c r="G11" s="1216"/>
      <c r="I11" s="85"/>
    </row>
    <row r="12" spans="1:23">
      <c r="A12" s="657"/>
      <c r="B12" s="658"/>
      <c r="C12" s="658" t="s">
        <v>23</v>
      </c>
      <c r="D12" s="658" t="s">
        <v>23</v>
      </c>
      <c r="E12" s="658"/>
      <c r="F12" s="658"/>
      <c r="G12" s="658"/>
      <c r="H12" s="86"/>
      <c r="I12" s="85"/>
    </row>
    <row r="13" spans="1:23">
      <c r="A13" s="659"/>
      <c r="B13" s="659"/>
      <c r="C13" s="659"/>
      <c r="D13" s="660"/>
      <c r="E13" s="634"/>
      <c r="F13" s="634"/>
      <c r="G13" s="634"/>
      <c r="H13" s="86"/>
      <c r="I13" s="85"/>
    </row>
    <row r="14" spans="1:23">
      <c r="A14" s="366"/>
      <c r="B14" s="365"/>
      <c r="C14" s="366"/>
      <c r="D14" s="365"/>
      <c r="E14" s="366"/>
      <c r="F14" s="366"/>
      <c r="G14" s="366"/>
      <c r="H14" s="87"/>
      <c r="I14" s="86"/>
    </row>
    <row r="15" spans="1:23">
      <c r="A15" s="366"/>
      <c r="B15" s="366"/>
      <c r="C15" s="366"/>
      <c r="D15" s="365"/>
      <c r="E15" s="366"/>
      <c r="F15" s="366"/>
      <c r="G15" s="366"/>
      <c r="H15" s="87"/>
      <c r="I15" s="86"/>
    </row>
    <row r="16" spans="1:23">
      <c r="A16" s="366"/>
      <c r="B16" s="366"/>
      <c r="C16" s="366"/>
      <c r="D16" s="365"/>
      <c r="E16" s="365"/>
      <c r="F16" s="365"/>
      <c r="G16" s="365"/>
      <c r="H16" s="88"/>
      <c r="I16" s="86"/>
    </row>
    <row r="17" spans="1:9">
      <c r="A17" s="366"/>
      <c r="B17" s="366"/>
      <c r="C17" s="366"/>
      <c r="D17" s="365"/>
      <c r="E17" s="365"/>
      <c r="F17" s="365"/>
      <c r="G17" s="365"/>
      <c r="H17" s="88"/>
      <c r="I17" s="86"/>
    </row>
    <row r="18" spans="1:9">
      <c r="A18" s="366"/>
      <c r="B18" s="366"/>
      <c r="C18" s="366"/>
      <c r="D18" s="656" t="s">
        <v>695</v>
      </c>
      <c r="E18" s="366"/>
      <c r="F18" s="366"/>
      <c r="G18" s="366"/>
      <c r="H18" s="87"/>
      <c r="I18" s="86"/>
    </row>
    <row r="19" spans="1:9">
      <c r="A19" s="366"/>
      <c r="B19" s="366"/>
      <c r="C19" s="366"/>
      <c r="D19" s="366"/>
      <c r="E19" s="366"/>
      <c r="F19" s="366"/>
      <c r="G19" s="366"/>
      <c r="H19" s="87"/>
      <c r="I19" s="86"/>
    </row>
    <row r="20" spans="1:9">
      <c r="A20" s="366"/>
      <c r="B20" s="366"/>
      <c r="C20" s="366"/>
      <c r="D20" s="366"/>
      <c r="E20" s="366"/>
      <c r="F20" s="366"/>
      <c r="G20" s="366"/>
      <c r="H20" s="87"/>
      <c r="I20" s="86"/>
    </row>
    <row r="21" spans="1:9">
      <c r="A21" s="366"/>
      <c r="B21" s="366"/>
      <c r="C21" s="366"/>
      <c r="D21" s="366"/>
      <c r="E21" s="366"/>
      <c r="F21" s="366"/>
      <c r="G21" s="366"/>
      <c r="H21" s="87"/>
      <c r="I21" s="86"/>
    </row>
    <row r="22" spans="1:9">
      <c r="A22" s="366"/>
      <c r="B22" s="366"/>
      <c r="C22" s="366"/>
      <c r="D22" s="366"/>
      <c r="E22" s="366"/>
      <c r="F22" s="366"/>
      <c r="G22" s="366"/>
      <c r="H22" s="87"/>
      <c r="I22" s="86"/>
    </row>
    <row r="23" spans="1:9">
      <c r="A23" s="366"/>
      <c r="B23" s="366"/>
      <c r="C23" s="366"/>
      <c r="D23" s="366"/>
      <c r="E23" s="366"/>
      <c r="F23" s="366"/>
      <c r="G23" s="366"/>
      <c r="H23" s="87"/>
      <c r="I23" s="89"/>
    </row>
    <row r="24" spans="1:9">
      <c r="A24" s="366"/>
      <c r="B24" s="366"/>
      <c r="C24" s="366"/>
      <c r="D24" s="366"/>
      <c r="E24" s="366"/>
      <c r="F24" s="366"/>
      <c r="G24" s="366"/>
      <c r="H24" s="87"/>
      <c r="I24" s="86"/>
    </row>
    <row r="25" spans="1:9">
      <c r="A25" s="366"/>
      <c r="B25" s="366"/>
      <c r="C25" s="366"/>
      <c r="D25" s="366"/>
      <c r="E25" s="366"/>
      <c r="F25" s="366"/>
      <c r="G25" s="366"/>
      <c r="H25" s="87"/>
      <c r="I25" s="86"/>
    </row>
    <row r="26" spans="1:9">
      <c r="A26" s="367"/>
      <c r="B26" s="367"/>
      <c r="C26" s="367"/>
      <c r="D26" s="367"/>
      <c r="E26" s="367"/>
      <c r="F26" s="367"/>
      <c r="G26" s="367"/>
      <c r="H26" s="87"/>
      <c r="I26" s="86"/>
    </row>
    <row r="27" spans="1:9">
      <c r="A27" s="368" t="s">
        <v>72</v>
      </c>
      <c r="B27" s="369"/>
      <c r="C27" s="369"/>
      <c r="D27" s="367"/>
      <c r="E27" s="367"/>
      <c r="F27" s="367"/>
      <c r="G27" s="367"/>
      <c r="H27" s="87"/>
    </row>
    <row r="28" spans="1:9">
      <c r="A28" s="369"/>
      <c r="B28" s="355"/>
      <c r="C28" s="355"/>
      <c r="D28" s="367"/>
      <c r="E28" s="369"/>
      <c r="F28" s="355"/>
      <c r="G28" s="367"/>
      <c r="H28" s="87"/>
      <c r="I28" s="86"/>
    </row>
    <row r="29" spans="1:9">
      <c r="A29" s="368" t="s">
        <v>247</v>
      </c>
      <c r="B29" s="355"/>
      <c r="C29" s="355"/>
      <c r="D29" s="355"/>
      <c r="E29" s="95" t="s">
        <v>233</v>
      </c>
      <c r="F29" s="369"/>
      <c r="G29" s="93"/>
      <c r="I29" s="86"/>
    </row>
    <row r="30" spans="1:9">
      <c r="A30" s="368"/>
      <c r="B30" s="355"/>
      <c r="C30" s="355"/>
      <c r="D30" s="355"/>
      <c r="E30" s="99" t="s">
        <v>799</v>
      </c>
      <c r="F30" s="369"/>
      <c r="G30" s="225"/>
    </row>
    <row r="31" spans="1:9">
      <c r="A31" s="368"/>
      <c r="B31" s="355"/>
      <c r="C31" s="355"/>
      <c r="D31" s="355"/>
      <c r="E31" s="353" t="s">
        <v>786</v>
      </c>
      <c r="F31" s="369"/>
      <c r="G31" s="93"/>
    </row>
    <row r="32" spans="1:9">
      <c r="A32" s="369"/>
      <c r="B32" s="369"/>
      <c r="C32" s="369"/>
      <c r="D32" s="369"/>
      <c r="E32" s="204" t="s">
        <v>413</v>
      </c>
      <c r="F32" s="369"/>
      <c r="G32" s="226"/>
      <c r="H32" s="84"/>
    </row>
    <row r="33" spans="1:8">
      <c r="A33" s="369"/>
      <c r="B33" s="369"/>
      <c r="C33" s="369"/>
      <c r="D33" s="355"/>
      <c r="E33" s="355"/>
      <c r="F33" s="355"/>
      <c r="G33" s="355"/>
      <c r="H33" s="70"/>
    </row>
    <row r="34" spans="1:8">
      <c r="A34" s="368" t="s">
        <v>247</v>
      </c>
      <c r="B34" s="355"/>
      <c r="C34" s="355"/>
      <c r="D34" s="355"/>
      <c r="E34" s="369"/>
      <c r="F34" s="369"/>
      <c r="G34" s="369"/>
      <c r="H34" s="70"/>
    </row>
    <row r="35" spans="1:8">
      <c r="A35" s="368"/>
      <c r="B35" s="355"/>
      <c r="C35" s="355"/>
      <c r="D35" s="355"/>
      <c r="E35" s="369"/>
      <c r="F35" s="369"/>
      <c r="G35" s="369"/>
      <c r="H35" s="70"/>
    </row>
    <row r="36" spans="1:8">
      <c r="A36" s="50"/>
      <c r="B36" s="70"/>
      <c r="C36" s="70"/>
      <c r="D36" s="70"/>
      <c r="H36" s="70"/>
    </row>
  </sheetData>
  <mergeCells count="10">
    <mergeCell ref="A3:G3"/>
    <mergeCell ref="A4:G4"/>
    <mergeCell ref="C5:G5"/>
    <mergeCell ref="A9:A11"/>
    <mergeCell ref="B9:B11"/>
    <mergeCell ref="C9:C11"/>
    <mergeCell ref="D9:D11"/>
    <mergeCell ref="E9:E11"/>
    <mergeCell ref="F9:F11"/>
    <mergeCell ref="G9:G11"/>
  </mergeCells>
  <printOptions horizontalCentered="1" verticalCentered="1"/>
  <pageMargins left="0.7" right="0.2" top="0.75" bottom="0.28000000000000003" header="0.3" footer="0.3"/>
  <pageSetup paperSize="9" scale="90" orientation="landscape" horizontalDpi="4294967293" verticalDpi="0" r:id="rId1"/>
  <headerFooter>
    <oddFooter>&amp;C39</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37"/>
  <sheetViews>
    <sheetView workbookViewId="0">
      <selection activeCell="G13" sqref="G13"/>
    </sheetView>
  </sheetViews>
  <sheetFormatPr defaultColWidth="12.42578125" defaultRowHeight="15"/>
  <cols>
    <col min="1" max="1" width="10" style="27" customWidth="1"/>
    <col min="2" max="2" width="22.140625" style="27" customWidth="1"/>
    <col min="3" max="3" width="23.5703125" style="27" customWidth="1"/>
    <col min="4" max="4" width="24" style="27" customWidth="1"/>
    <col min="5" max="5" width="19.140625" style="27" customWidth="1"/>
    <col min="6" max="6" width="31.85546875" style="27" customWidth="1"/>
    <col min="7" max="7" width="25.28515625" style="27" customWidth="1"/>
    <col min="8" max="8" width="25.42578125" style="27" customWidth="1"/>
    <col min="9" max="9" width="16.140625" style="27" customWidth="1"/>
    <col min="10" max="10" width="6" style="27" customWidth="1"/>
    <col min="11" max="11" width="23.42578125" style="27" customWidth="1"/>
    <col min="12" max="12" width="6" style="27" customWidth="1"/>
    <col min="13" max="13" width="19.5703125" style="27" customWidth="1"/>
    <col min="14" max="14" width="2.140625" style="27" customWidth="1"/>
    <col min="15" max="15" width="3.42578125" style="27" customWidth="1"/>
    <col min="16" max="16" width="8.5703125" style="27" customWidth="1"/>
    <col min="17" max="17" width="9.85546875" style="27" customWidth="1"/>
    <col min="18" max="22" width="8.5703125" style="27" customWidth="1"/>
    <col min="23" max="257" width="12.42578125" style="27"/>
    <col min="258" max="258" width="22.140625" style="27" customWidth="1"/>
    <col min="259" max="259" width="23.5703125" style="27" customWidth="1"/>
    <col min="260" max="260" width="24" style="27" customWidth="1"/>
    <col min="261" max="261" width="19.140625" style="27" customWidth="1"/>
    <col min="262" max="262" width="31.85546875" style="27" customWidth="1"/>
    <col min="263" max="263" width="56.85546875" style="27" customWidth="1"/>
    <col min="264" max="264" width="25.42578125" style="27" customWidth="1"/>
    <col min="265" max="265" width="16.140625" style="27" customWidth="1"/>
    <col min="266" max="266" width="6" style="27" customWidth="1"/>
    <col min="267" max="267" width="23.42578125" style="27" customWidth="1"/>
    <col min="268" max="268" width="6" style="27" customWidth="1"/>
    <col min="269" max="269" width="19.5703125" style="27" customWidth="1"/>
    <col min="270" max="270" width="2.140625" style="27" customWidth="1"/>
    <col min="271" max="271" width="3.42578125" style="27" customWidth="1"/>
    <col min="272" max="272" width="8.5703125" style="27" customWidth="1"/>
    <col min="273" max="273" width="9.85546875" style="27" customWidth="1"/>
    <col min="274" max="278" width="8.5703125" style="27" customWidth="1"/>
    <col min="279" max="513" width="12.42578125" style="27"/>
    <col min="514" max="514" width="22.140625" style="27" customWidth="1"/>
    <col min="515" max="515" width="23.5703125" style="27" customWidth="1"/>
    <col min="516" max="516" width="24" style="27" customWidth="1"/>
    <col min="517" max="517" width="19.140625" style="27" customWidth="1"/>
    <col min="518" max="518" width="31.85546875" style="27" customWidth="1"/>
    <col min="519" max="519" width="56.85546875" style="27" customWidth="1"/>
    <col min="520" max="520" width="25.42578125" style="27" customWidth="1"/>
    <col min="521" max="521" width="16.140625" style="27" customWidth="1"/>
    <col min="522" max="522" width="6" style="27" customWidth="1"/>
    <col min="523" max="523" width="23.42578125" style="27" customWidth="1"/>
    <col min="524" max="524" width="6" style="27" customWidth="1"/>
    <col min="525" max="525" width="19.5703125" style="27" customWidth="1"/>
    <col min="526" max="526" width="2.140625" style="27" customWidth="1"/>
    <col min="527" max="527" width="3.42578125" style="27" customWidth="1"/>
    <col min="528" max="528" width="8.5703125" style="27" customWidth="1"/>
    <col min="529" max="529" width="9.85546875" style="27" customWidth="1"/>
    <col min="530" max="534" width="8.5703125" style="27" customWidth="1"/>
    <col min="535" max="769" width="12.42578125" style="27"/>
    <col min="770" max="770" width="22.140625" style="27" customWidth="1"/>
    <col min="771" max="771" width="23.5703125" style="27" customWidth="1"/>
    <col min="772" max="772" width="24" style="27" customWidth="1"/>
    <col min="773" max="773" width="19.140625" style="27" customWidth="1"/>
    <col min="774" max="774" width="31.85546875" style="27" customWidth="1"/>
    <col min="775" max="775" width="56.85546875" style="27" customWidth="1"/>
    <col min="776" max="776" width="25.42578125" style="27" customWidth="1"/>
    <col min="777" max="777" width="16.140625" style="27" customWidth="1"/>
    <col min="778" max="778" width="6" style="27" customWidth="1"/>
    <col min="779" max="779" width="23.42578125" style="27" customWidth="1"/>
    <col min="780" max="780" width="6" style="27" customWidth="1"/>
    <col min="781" max="781" width="19.5703125" style="27" customWidth="1"/>
    <col min="782" max="782" width="2.140625" style="27" customWidth="1"/>
    <col min="783" max="783" width="3.42578125" style="27" customWidth="1"/>
    <col min="784" max="784" width="8.5703125" style="27" customWidth="1"/>
    <col min="785" max="785" width="9.85546875" style="27" customWidth="1"/>
    <col min="786" max="790" width="8.5703125" style="27" customWidth="1"/>
    <col min="791" max="1025" width="12.42578125" style="27"/>
    <col min="1026" max="1026" width="22.140625" style="27" customWidth="1"/>
    <col min="1027" max="1027" width="23.5703125" style="27" customWidth="1"/>
    <col min="1028" max="1028" width="24" style="27" customWidth="1"/>
    <col min="1029" max="1029" width="19.140625" style="27" customWidth="1"/>
    <col min="1030" max="1030" width="31.85546875" style="27" customWidth="1"/>
    <col min="1031" max="1031" width="56.85546875" style="27" customWidth="1"/>
    <col min="1032" max="1032" width="25.42578125" style="27" customWidth="1"/>
    <col min="1033" max="1033" width="16.140625" style="27" customWidth="1"/>
    <col min="1034" max="1034" width="6" style="27" customWidth="1"/>
    <col min="1035" max="1035" width="23.42578125" style="27" customWidth="1"/>
    <col min="1036" max="1036" width="6" style="27" customWidth="1"/>
    <col min="1037" max="1037" width="19.5703125" style="27" customWidth="1"/>
    <col min="1038" max="1038" width="2.140625" style="27" customWidth="1"/>
    <col min="1039" max="1039" width="3.42578125" style="27" customWidth="1"/>
    <col min="1040" max="1040" width="8.5703125" style="27" customWidth="1"/>
    <col min="1041" max="1041" width="9.85546875" style="27" customWidth="1"/>
    <col min="1042" max="1046" width="8.5703125" style="27" customWidth="1"/>
    <col min="1047" max="1281" width="12.42578125" style="27"/>
    <col min="1282" max="1282" width="22.140625" style="27" customWidth="1"/>
    <col min="1283" max="1283" width="23.5703125" style="27" customWidth="1"/>
    <col min="1284" max="1284" width="24" style="27" customWidth="1"/>
    <col min="1285" max="1285" width="19.140625" style="27" customWidth="1"/>
    <col min="1286" max="1286" width="31.85546875" style="27" customWidth="1"/>
    <col min="1287" max="1287" width="56.85546875" style="27" customWidth="1"/>
    <col min="1288" max="1288" width="25.42578125" style="27" customWidth="1"/>
    <col min="1289" max="1289" width="16.140625" style="27" customWidth="1"/>
    <col min="1290" max="1290" width="6" style="27" customWidth="1"/>
    <col min="1291" max="1291" width="23.42578125" style="27" customWidth="1"/>
    <col min="1292" max="1292" width="6" style="27" customWidth="1"/>
    <col min="1293" max="1293" width="19.5703125" style="27" customWidth="1"/>
    <col min="1294" max="1294" width="2.140625" style="27" customWidth="1"/>
    <col min="1295" max="1295" width="3.42578125" style="27" customWidth="1"/>
    <col min="1296" max="1296" width="8.5703125" style="27" customWidth="1"/>
    <col min="1297" max="1297" width="9.85546875" style="27" customWidth="1"/>
    <col min="1298" max="1302" width="8.5703125" style="27" customWidth="1"/>
    <col min="1303" max="1537" width="12.42578125" style="27"/>
    <col min="1538" max="1538" width="22.140625" style="27" customWidth="1"/>
    <col min="1539" max="1539" width="23.5703125" style="27" customWidth="1"/>
    <col min="1540" max="1540" width="24" style="27" customWidth="1"/>
    <col min="1541" max="1541" width="19.140625" style="27" customWidth="1"/>
    <col min="1542" max="1542" width="31.85546875" style="27" customWidth="1"/>
    <col min="1543" max="1543" width="56.85546875" style="27" customWidth="1"/>
    <col min="1544" max="1544" width="25.42578125" style="27" customWidth="1"/>
    <col min="1545" max="1545" width="16.140625" style="27" customWidth="1"/>
    <col min="1546" max="1546" width="6" style="27" customWidth="1"/>
    <col min="1547" max="1547" width="23.42578125" style="27" customWidth="1"/>
    <col min="1548" max="1548" width="6" style="27" customWidth="1"/>
    <col min="1549" max="1549" width="19.5703125" style="27" customWidth="1"/>
    <col min="1550" max="1550" width="2.140625" style="27" customWidth="1"/>
    <col min="1551" max="1551" width="3.42578125" style="27" customWidth="1"/>
    <col min="1552" max="1552" width="8.5703125" style="27" customWidth="1"/>
    <col min="1553" max="1553" width="9.85546875" style="27" customWidth="1"/>
    <col min="1554" max="1558" width="8.5703125" style="27" customWidth="1"/>
    <col min="1559" max="1793" width="12.42578125" style="27"/>
    <col min="1794" max="1794" width="22.140625" style="27" customWidth="1"/>
    <col min="1795" max="1795" width="23.5703125" style="27" customWidth="1"/>
    <col min="1796" max="1796" width="24" style="27" customWidth="1"/>
    <col min="1797" max="1797" width="19.140625" style="27" customWidth="1"/>
    <col min="1798" max="1798" width="31.85546875" style="27" customWidth="1"/>
    <col min="1799" max="1799" width="56.85546875" style="27" customWidth="1"/>
    <col min="1800" max="1800" width="25.42578125" style="27" customWidth="1"/>
    <col min="1801" max="1801" width="16.140625" style="27" customWidth="1"/>
    <col min="1802" max="1802" width="6" style="27" customWidth="1"/>
    <col min="1803" max="1803" width="23.42578125" style="27" customWidth="1"/>
    <col min="1804" max="1804" width="6" style="27" customWidth="1"/>
    <col min="1805" max="1805" width="19.5703125" style="27" customWidth="1"/>
    <col min="1806" max="1806" width="2.140625" style="27" customWidth="1"/>
    <col min="1807" max="1807" width="3.42578125" style="27" customWidth="1"/>
    <col min="1808" max="1808" width="8.5703125" style="27" customWidth="1"/>
    <col min="1809" max="1809" width="9.85546875" style="27" customWidth="1"/>
    <col min="1810" max="1814" width="8.5703125" style="27" customWidth="1"/>
    <col min="1815" max="2049" width="12.42578125" style="27"/>
    <col min="2050" max="2050" width="22.140625" style="27" customWidth="1"/>
    <col min="2051" max="2051" width="23.5703125" style="27" customWidth="1"/>
    <col min="2052" max="2052" width="24" style="27" customWidth="1"/>
    <col min="2053" max="2053" width="19.140625" style="27" customWidth="1"/>
    <col min="2054" max="2054" width="31.85546875" style="27" customWidth="1"/>
    <col min="2055" max="2055" width="56.85546875" style="27" customWidth="1"/>
    <col min="2056" max="2056" width="25.42578125" style="27" customWidth="1"/>
    <col min="2057" max="2057" width="16.140625" style="27" customWidth="1"/>
    <col min="2058" max="2058" width="6" style="27" customWidth="1"/>
    <col min="2059" max="2059" width="23.42578125" style="27" customWidth="1"/>
    <col min="2060" max="2060" width="6" style="27" customWidth="1"/>
    <col min="2061" max="2061" width="19.5703125" style="27" customWidth="1"/>
    <col min="2062" max="2062" width="2.140625" style="27" customWidth="1"/>
    <col min="2063" max="2063" width="3.42578125" style="27" customWidth="1"/>
    <col min="2064" max="2064" width="8.5703125" style="27" customWidth="1"/>
    <col min="2065" max="2065" width="9.85546875" style="27" customWidth="1"/>
    <col min="2066" max="2070" width="8.5703125" style="27" customWidth="1"/>
    <col min="2071" max="2305" width="12.42578125" style="27"/>
    <col min="2306" max="2306" width="22.140625" style="27" customWidth="1"/>
    <col min="2307" max="2307" width="23.5703125" style="27" customWidth="1"/>
    <col min="2308" max="2308" width="24" style="27" customWidth="1"/>
    <col min="2309" max="2309" width="19.140625" style="27" customWidth="1"/>
    <col min="2310" max="2310" width="31.85546875" style="27" customWidth="1"/>
    <col min="2311" max="2311" width="56.85546875" style="27" customWidth="1"/>
    <col min="2312" max="2312" width="25.42578125" style="27" customWidth="1"/>
    <col min="2313" max="2313" width="16.140625" style="27" customWidth="1"/>
    <col min="2314" max="2314" width="6" style="27" customWidth="1"/>
    <col min="2315" max="2315" width="23.42578125" style="27" customWidth="1"/>
    <col min="2316" max="2316" width="6" style="27" customWidth="1"/>
    <col min="2317" max="2317" width="19.5703125" style="27" customWidth="1"/>
    <col min="2318" max="2318" width="2.140625" style="27" customWidth="1"/>
    <col min="2319" max="2319" width="3.42578125" style="27" customWidth="1"/>
    <col min="2320" max="2320" width="8.5703125" style="27" customWidth="1"/>
    <col min="2321" max="2321" width="9.85546875" style="27" customWidth="1"/>
    <col min="2322" max="2326" width="8.5703125" style="27" customWidth="1"/>
    <col min="2327" max="2561" width="12.42578125" style="27"/>
    <col min="2562" max="2562" width="22.140625" style="27" customWidth="1"/>
    <col min="2563" max="2563" width="23.5703125" style="27" customWidth="1"/>
    <col min="2564" max="2564" width="24" style="27" customWidth="1"/>
    <col min="2565" max="2565" width="19.140625" style="27" customWidth="1"/>
    <col min="2566" max="2566" width="31.85546875" style="27" customWidth="1"/>
    <col min="2567" max="2567" width="56.85546875" style="27" customWidth="1"/>
    <col min="2568" max="2568" width="25.42578125" style="27" customWidth="1"/>
    <col min="2569" max="2569" width="16.140625" style="27" customWidth="1"/>
    <col min="2570" max="2570" width="6" style="27" customWidth="1"/>
    <col min="2571" max="2571" width="23.42578125" style="27" customWidth="1"/>
    <col min="2572" max="2572" width="6" style="27" customWidth="1"/>
    <col min="2573" max="2573" width="19.5703125" style="27" customWidth="1"/>
    <col min="2574" max="2574" width="2.140625" style="27" customWidth="1"/>
    <col min="2575" max="2575" width="3.42578125" style="27" customWidth="1"/>
    <col min="2576" max="2576" width="8.5703125" style="27" customWidth="1"/>
    <col min="2577" max="2577" width="9.85546875" style="27" customWidth="1"/>
    <col min="2578" max="2582" width="8.5703125" style="27" customWidth="1"/>
    <col min="2583" max="2817" width="12.42578125" style="27"/>
    <col min="2818" max="2818" width="22.140625" style="27" customWidth="1"/>
    <col min="2819" max="2819" width="23.5703125" style="27" customWidth="1"/>
    <col min="2820" max="2820" width="24" style="27" customWidth="1"/>
    <col min="2821" max="2821" width="19.140625" style="27" customWidth="1"/>
    <col min="2822" max="2822" width="31.85546875" style="27" customWidth="1"/>
    <col min="2823" max="2823" width="56.85546875" style="27" customWidth="1"/>
    <col min="2824" max="2824" width="25.42578125" style="27" customWidth="1"/>
    <col min="2825" max="2825" width="16.140625" style="27" customWidth="1"/>
    <col min="2826" max="2826" width="6" style="27" customWidth="1"/>
    <col min="2827" max="2827" width="23.42578125" style="27" customWidth="1"/>
    <col min="2828" max="2828" width="6" style="27" customWidth="1"/>
    <col min="2829" max="2829" width="19.5703125" style="27" customWidth="1"/>
    <col min="2830" max="2830" width="2.140625" style="27" customWidth="1"/>
    <col min="2831" max="2831" width="3.42578125" style="27" customWidth="1"/>
    <col min="2832" max="2832" width="8.5703125" style="27" customWidth="1"/>
    <col min="2833" max="2833" width="9.85546875" style="27" customWidth="1"/>
    <col min="2834" max="2838" width="8.5703125" style="27" customWidth="1"/>
    <col min="2839" max="3073" width="12.42578125" style="27"/>
    <col min="3074" max="3074" width="22.140625" style="27" customWidth="1"/>
    <col min="3075" max="3075" width="23.5703125" style="27" customWidth="1"/>
    <col min="3076" max="3076" width="24" style="27" customWidth="1"/>
    <col min="3077" max="3077" width="19.140625" style="27" customWidth="1"/>
    <col min="3078" max="3078" width="31.85546875" style="27" customWidth="1"/>
    <col min="3079" max="3079" width="56.85546875" style="27" customWidth="1"/>
    <col min="3080" max="3080" width="25.42578125" style="27" customWidth="1"/>
    <col min="3081" max="3081" width="16.140625" style="27" customWidth="1"/>
    <col min="3082" max="3082" width="6" style="27" customWidth="1"/>
    <col min="3083" max="3083" width="23.42578125" style="27" customWidth="1"/>
    <col min="3084" max="3084" width="6" style="27" customWidth="1"/>
    <col min="3085" max="3085" width="19.5703125" style="27" customWidth="1"/>
    <col min="3086" max="3086" width="2.140625" style="27" customWidth="1"/>
    <col min="3087" max="3087" width="3.42578125" style="27" customWidth="1"/>
    <col min="3088" max="3088" width="8.5703125" style="27" customWidth="1"/>
    <col min="3089" max="3089" width="9.85546875" style="27" customWidth="1"/>
    <col min="3090" max="3094" width="8.5703125" style="27" customWidth="1"/>
    <col min="3095" max="3329" width="12.42578125" style="27"/>
    <col min="3330" max="3330" width="22.140625" style="27" customWidth="1"/>
    <col min="3331" max="3331" width="23.5703125" style="27" customWidth="1"/>
    <col min="3332" max="3332" width="24" style="27" customWidth="1"/>
    <col min="3333" max="3333" width="19.140625" style="27" customWidth="1"/>
    <col min="3334" max="3334" width="31.85546875" style="27" customWidth="1"/>
    <col min="3335" max="3335" width="56.85546875" style="27" customWidth="1"/>
    <col min="3336" max="3336" width="25.42578125" style="27" customWidth="1"/>
    <col min="3337" max="3337" width="16.140625" style="27" customWidth="1"/>
    <col min="3338" max="3338" width="6" style="27" customWidth="1"/>
    <col min="3339" max="3339" width="23.42578125" style="27" customWidth="1"/>
    <col min="3340" max="3340" width="6" style="27" customWidth="1"/>
    <col min="3341" max="3341" width="19.5703125" style="27" customWidth="1"/>
    <col min="3342" max="3342" width="2.140625" style="27" customWidth="1"/>
    <col min="3343" max="3343" width="3.42578125" style="27" customWidth="1"/>
    <col min="3344" max="3344" width="8.5703125" style="27" customWidth="1"/>
    <col min="3345" max="3345" width="9.85546875" style="27" customWidth="1"/>
    <col min="3346" max="3350" width="8.5703125" style="27" customWidth="1"/>
    <col min="3351" max="3585" width="12.42578125" style="27"/>
    <col min="3586" max="3586" width="22.140625" style="27" customWidth="1"/>
    <col min="3587" max="3587" width="23.5703125" style="27" customWidth="1"/>
    <col min="3588" max="3588" width="24" style="27" customWidth="1"/>
    <col min="3589" max="3589" width="19.140625" style="27" customWidth="1"/>
    <col min="3590" max="3590" width="31.85546875" style="27" customWidth="1"/>
    <col min="3591" max="3591" width="56.85546875" style="27" customWidth="1"/>
    <col min="3592" max="3592" width="25.42578125" style="27" customWidth="1"/>
    <col min="3593" max="3593" width="16.140625" style="27" customWidth="1"/>
    <col min="3594" max="3594" width="6" style="27" customWidth="1"/>
    <col min="3595" max="3595" width="23.42578125" style="27" customWidth="1"/>
    <col min="3596" max="3596" width="6" style="27" customWidth="1"/>
    <col min="3597" max="3597" width="19.5703125" style="27" customWidth="1"/>
    <col min="3598" max="3598" width="2.140625" style="27" customWidth="1"/>
    <col min="3599" max="3599" width="3.42578125" style="27" customWidth="1"/>
    <col min="3600" max="3600" width="8.5703125" style="27" customWidth="1"/>
    <col min="3601" max="3601" width="9.85546875" style="27" customWidth="1"/>
    <col min="3602" max="3606" width="8.5703125" style="27" customWidth="1"/>
    <col min="3607" max="3841" width="12.42578125" style="27"/>
    <col min="3842" max="3842" width="22.140625" style="27" customWidth="1"/>
    <col min="3843" max="3843" width="23.5703125" style="27" customWidth="1"/>
    <col min="3844" max="3844" width="24" style="27" customWidth="1"/>
    <col min="3845" max="3845" width="19.140625" style="27" customWidth="1"/>
    <col min="3846" max="3846" width="31.85546875" style="27" customWidth="1"/>
    <col min="3847" max="3847" width="56.85546875" style="27" customWidth="1"/>
    <col min="3848" max="3848" width="25.42578125" style="27" customWidth="1"/>
    <col min="3849" max="3849" width="16.140625" style="27" customWidth="1"/>
    <col min="3850" max="3850" width="6" style="27" customWidth="1"/>
    <col min="3851" max="3851" width="23.42578125" style="27" customWidth="1"/>
    <col min="3852" max="3852" width="6" style="27" customWidth="1"/>
    <col min="3853" max="3853" width="19.5703125" style="27" customWidth="1"/>
    <col min="3854" max="3854" width="2.140625" style="27" customWidth="1"/>
    <col min="3855" max="3855" width="3.42578125" style="27" customWidth="1"/>
    <col min="3856" max="3856" width="8.5703125" style="27" customWidth="1"/>
    <col min="3857" max="3857" width="9.85546875" style="27" customWidth="1"/>
    <col min="3858" max="3862" width="8.5703125" style="27" customWidth="1"/>
    <col min="3863" max="4097" width="12.42578125" style="27"/>
    <col min="4098" max="4098" width="22.140625" style="27" customWidth="1"/>
    <col min="4099" max="4099" width="23.5703125" style="27" customWidth="1"/>
    <col min="4100" max="4100" width="24" style="27" customWidth="1"/>
    <col min="4101" max="4101" width="19.140625" style="27" customWidth="1"/>
    <col min="4102" max="4102" width="31.85546875" style="27" customWidth="1"/>
    <col min="4103" max="4103" width="56.85546875" style="27" customWidth="1"/>
    <col min="4104" max="4104" width="25.42578125" style="27" customWidth="1"/>
    <col min="4105" max="4105" width="16.140625" style="27" customWidth="1"/>
    <col min="4106" max="4106" width="6" style="27" customWidth="1"/>
    <col min="4107" max="4107" width="23.42578125" style="27" customWidth="1"/>
    <col min="4108" max="4108" width="6" style="27" customWidth="1"/>
    <col min="4109" max="4109" width="19.5703125" style="27" customWidth="1"/>
    <col min="4110" max="4110" width="2.140625" style="27" customWidth="1"/>
    <col min="4111" max="4111" width="3.42578125" style="27" customWidth="1"/>
    <col min="4112" max="4112" width="8.5703125" style="27" customWidth="1"/>
    <col min="4113" max="4113" width="9.85546875" style="27" customWidth="1"/>
    <col min="4114" max="4118" width="8.5703125" style="27" customWidth="1"/>
    <col min="4119" max="4353" width="12.42578125" style="27"/>
    <col min="4354" max="4354" width="22.140625" style="27" customWidth="1"/>
    <col min="4355" max="4355" width="23.5703125" style="27" customWidth="1"/>
    <col min="4356" max="4356" width="24" style="27" customWidth="1"/>
    <col min="4357" max="4357" width="19.140625" style="27" customWidth="1"/>
    <col min="4358" max="4358" width="31.85546875" style="27" customWidth="1"/>
    <col min="4359" max="4359" width="56.85546875" style="27" customWidth="1"/>
    <col min="4360" max="4360" width="25.42578125" style="27" customWidth="1"/>
    <col min="4361" max="4361" width="16.140625" style="27" customWidth="1"/>
    <col min="4362" max="4362" width="6" style="27" customWidth="1"/>
    <col min="4363" max="4363" width="23.42578125" style="27" customWidth="1"/>
    <col min="4364" max="4364" width="6" style="27" customWidth="1"/>
    <col min="4365" max="4365" width="19.5703125" style="27" customWidth="1"/>
    <col min="4366" max="4366" width="2.140625" style="27" customWidth="1"/>
    <col min="4367" max="4367" width="3.42578125" style="27" customWidth="1"/>
    <col min="4368" max="4368" width="8.5703125" style="27" customWidth="1"/>
    <col min="4369" max="4369" width="9.85546875" style="27" customWidth="1"/>
    <col min="4370" max="4374" width="8.5703125" style="27" customWidth="1"/>
    <col min="4375" max="4609" width="12.42578125" style="27"/>
    <col min="4610" max="4610" width="22.140625" style="27" customWidth="1"/>
    <col min="4611" max="4611" width="23.5703125" style="27" customWidth="1"/>
    <col min="4612" max="4612" width="24" style="27" customWidth="1"/>
    <col min="4613" max="4613" width="19.140625" style="27" customWidth="1"/>
    <col min="4614" max="4614" width="31.85546875" style="27" customWidth="1"/>
    <col min="4615" max="4615" width="56.85546875" style="27" customWidth="1"/>
    <col min="4616" max="4616" width="25.42578125" style="27" customWidth="1"/>
    <col min="4617" max="4617" width="16.140625" style="27" customWidth="1"/>
    <col min="4618" max="4618" width="6" style="27" customWidth="1"/>
    <col min="4619" max="4619" width="23.42578125" style="27" customWidth="1"/>
    <col min="4620" max="4620" width="6" style="27" customWidth="1"/>
    <col min="4621" max="4621" width="19.5703125" style="27" customWidth="1"/>
    <col min="4622" max="4622" width="2.140625" style="27" customWidth="1"/>
    <col min="4623" max="4623" width="3.42578125" style="27" customWidth="1"/>
    <col min="4624" max="4624" width="8.5703125" style="27" customWidth="1"/>
    <col min="4625" max="4625" width="9.85546875" style="27" customWidth="1"/>
    <col min="4626" max="4630" width="8.5703125" style="27" customWidth="1"/>
    <col min="4631" max="4865" width="12.42578125" style="27"/>
    <col min="4866" max="4866" width="22.140625" style="27" customWidth="1"/>
    <col min="4867" max="4867" width="23.5703125" style="27" customWidth="1"/>
    <col min="4868" max="4868" width="24" style="27" customWidth="1"/>
    <col min="4869" max="4869" width="19.140625" style="27" customWidth="1"/>
    <col min="4870" max="4870" width="31.85546875" style="27" customWidth="1"/>
    <col min="4871" max="4871" width="56.85546875" style="27" customWidth="1"/>
    <col min="4872" max="4872" width="25.42578125" style="27" customWidth="1"/>
    <col min="4873" max="4873" width="16.140625" style="27" customWidth="1"/>
    <col min="4874" max="4874" width="6" style="27" customWidth="1"/>
    <col min="4875" max="4875" width="23.42578125" style="27" customWidth="1"/>
    <col min="4876" max="4876" width="6" style="27" customWidth="1"/>
    <col min="4877" max="4877" width="19.5703125" style="27" customWidth="1"/>
    <col min="4878" max="4878" width="2.140625" style="27" customWidth="1"/>
    <col min="4879" max="4879" width="3.42578125" style="27" customWidth="1"/>
    <col min="4880" max="4880" width="8.5703125" style="27" customWidth="1"/>
    <col min="4881" max="4881" width="9.85546875" style="27" customWidth="1"/>
    <col min="4882" max="4886" width="8.5703125" style="27" customWidth="1"/>
    <col min="4887" max="5121" width="12.42578125" style="27"/>
    <col min="5122" max="5122" width="22.140625" style="27" customWidth="1"/>
    <col min="5123" max="5123" width="23.5703125" style="27" customWidth="1"/>
    <col min="5124" max="5124" width="24" style="27" customWidth="1"/>
    <col min="5125" max="5125" width="19.140625" style="27" customWidth="1"/>
    <col min="5126" max="5126" width="31.85546875" style="27" customWidth="1"/>
    <col min="5127" max="5127" width="56.85546875" style="27" customWidth="1"/>
    <col min="5128" max="5128" width="25.42578125" style="27" customWidth="1"/>
    <col min="5129" max="5129" width="16.140625" style="27" customWidth="1"/>
    <col min="5130" max="5130" width="6" style="27" customWidth="1"/>
    <col min="5131" max="5131" width="23.42578125" style="27" customWidth="1"/>
    <col min="5132" max="5132" width="6" style="27" customWidth="1"/>
    <col min="5133" max="5133" width="19.5703125" style="27" customWidth="1"/>
    <col min="5134" max="5134" width="2.140625" style="27" customWidth="1"/>
    <col min="5135" max="5135" width="3.42578125" style="27" customWidth="1"/>
    <col min="5136" max="5136" width="8.5703125" style="27" customWidth="1"/>
    <col min="5137" max="5137" width="9.85546875" style="27" customWidth="1"/>
    <col min="5138" max="5142" width="8.5703125" style="27" customWidth="1"/>
    <col min="5143" max="5377" width="12.42578125" style="27"/>
    <col min="5378" max="5378" width="22.140625" style="27" customWidth="1"/>
    <col min="5379" max="5379" width="23.5703125" style="27" customWidth="1"/>
    <col min="5380" max="5380" width="24" style="27" customWidth="1"/>
    <col min="5381" max="5381" width="19.140625" style="27" customWidth="1"/>
    <col min="5382" max="5382" width="31.85546875" style="27" customWidth="1"/>
    <col min="5383" max="5383" width="56.85546875" style="27" customWidth="1"/>
    <col min="5384" max="5384" width="25.42578125" style="27" customWidth="1"/>
    <col min="5385" max="5385" width="16.140625" style="27" customWidth="1"/>
    <col min="5386" max="5386" width="6" style="27" customWidth="1"/>
    <col min="5387" max="5387" width="23.42578125" style="27" customWidth="1"/>
    <col min="5388" max="5388" width="6" style="27" customWidth="1"/>
    <col min="5389" max="5389" width="19.5703125" style="27" customWidth="1"/>
    <col min="5390" max="5390" width="2.140625" style="27" customWidth="1"/>
    <col min="5391" max="5391" width="3.42578125" style="27" customWidth="1"/>
    <col min="5392" max="5392" width="8.5703125" style="27" customWidth="1"/>
    <col min="5393" max="5393" width="9.85546875" style="27" customWidth="1"/>
    <col min="5394" max="5398" width="8.5703125" style="27" customWidth="1"/>
    <col min="5399" max="5633" width="12.42578125" style="27"/>
    <col min="5634" max="5634" width="22.140625" style="27" customWidth="1"/>
    <col min="5635" max="5635" width="23.5703125" style="27" customWidth="1"/>
    <col min="5636" max="5636" width="24" style="27" customWidth="1"/>
    <col min="5637" max="5637" width="19.140625" style="27" customWidth="1"/>
    <col min="5638" max="5638" width="31.85546875" style="27" customWidth="1"/>
    <col min="5639" max="5639" width="56.85546875" style="27" customWidth="1"/>
    <col min="5640" max="5640" width="25.42578125" style="27" customWidth="1"/>
    <col min="5641" max="5641" width="16.140625" style="27" customWidth="1"/>
    <col min="5642" max="5642" width="6" style="27" customWidth="1"/>
    <col min="5643" max="5643" width="23.42578125" style="27" customWidth="1"/>
    <col min="5644" max="5644" width="6" style="27" customWidth="1"/>
    <col min="5645" max="5645" width="19.5703125" style="27" customWidth="1"/>
    <col min="5646" max="5646" width="2.140625" style="27" customWidth="1"/>
    <col min="5647" max="5647" width="3.42578125" style="27" customWidth="1"/>
    <col min="5648" max="5648" width="8.5703125" style="27" customWidth="1"/>
    <col min="5649" max="5649" width="9.85546875" style="27" customWidth="1"/>
    <col min="5650" max="5654" width="8.5703125" style="27" customWidth="1"/>
    <col min="5655" max="5889" width="12.42578125" style="27"/>
    <col min="5890" max="5890" width="22.140625" style="27" customWidth="1"/>
    <col min="5891" max="5891" width="23.5703125" style="27" customWidth="1"/>
    <col min="5892" max="5892" width="24" style="27" customWidth="1"/>
    <col min="5893" max="5893" width="19.140625" style="27" customWidth="1"/>
    <col min="5894" max="5894" width="31.85546875" style="27" customWidth="1"/>
    <col min="5895" max="5895" width="56.85546875" style="27" customWidth="1"/>
    <col min="5896" max="5896" width="25.42578125" style="27" customWidth="1"/>
    <col min="5897" max="5897" width="16.140625" style="27" customWidth="1"/>
    <col min="5898" max="5898" width="6" style="27" customWidth="1"/>
    <col min="5899" max="5899" width="23.42578125" style="27" customWidth="1"/>
    <col min="5900" max="5900" width="6" style="27" customWidth="1"/>
    <col min="5901" max="5901" width="19.5703125" style="27" customWidth="1"/>
    <col min="5902" max="5902" width="2.140625" style="27" customWidth="1"/>
    <col min="5903" max="5903" width="3.42578125" style="27" customWidth="1"/>
    <col min="5904" max="5904" width="8.5703125" style="27" customWidth="1"/>
    <col min="5905" max="5905" width="9.85546875" style="27" customWidth="1"/>
    <col min="5906" max="5910" width="8.5703125" style="27" customWidth="1"/>
    <col min="5911" max="6145" width="12.42578125" style="27"/>
    <col min="6146" max="6146" width="22.140625" style="27" customWidth="1"/>
    <col min="6147" max="6147" width="23.5703125" style="27" customWidth="1"/>
    <col min="6148" max="6148" width="24" style="27" customWidth="1"/>
    <col min="6149" max="6149" width="19.140625" style="27" customWidth="1"/>
    <col min="6150" max="6150" width="31.85546875" style="27" customWidth="1"/>
    <col min="6151" max="6151" width="56.85546875" style="27" customWidth="1"/>
    <col min="6152" max="6152" width="25.42578125" style="27" customWidth="1"/>
    <col min="6153" max="6153" width="16.140625" style="27" customWidth="1"/>
    <col min="6154" max="6154" width="6" style="27" customWidth="1"/>
    <col min="6155" max="6155" width="23.42578125" style="27" customWidth="1"/>
    <col min="6156" max="6156" width="6" style="27" customWidth="1"/>
    <col min="6157" max="6157" width="19.5703125" style="27" customWidth="1"/>
    <col min="6158" max="6158" width="2.140625" style="27" customWidth="1"/>
    <col min="6159" max="6159" width="3.42578125" style="27" customWidth="1"/>
    <col min="6160" max="6160" width="8.5703125" style="27" customWidth="1"/>
    <col min="6161" max="6161" width="9.85546875" style="27" customWidth="1"/>
    <col min="6162" max="6166" width="8.5703125" style="27" customWidth="1"/>
    <col min="6167" max="6401" width="12.42578125" style="27"/>
    <col min="6402" max="6402" width="22.140625" style="27" customWidth="1"/>
    <col min="6403" max="6403" width="23.5703125" style="27" customWidth="1"/>
    <col min="6404" max="6404" width="24" style="27" customWidth="1"/>
    <col min="6405" max="6405" width="19.140625" style="27" customWidth="1"/>
    <col min="6406" max="6406" width="31.85546875" style="27" customWidth="1"/>
    <col min="6407" max="6407" width="56.85546875" style="27" customWidth="1"/>
    <col min="6408" max="6408" width="25.42578125" style="27" customWidth="1"/>
    <col min="6409" max="6409" width="16.140625" style="27" customWidth="1"/>
    <col min="6410" max="6410" width="6" style="27" customWidth="1"/>
    <col min="6411" max="6411" width="23.42578125" style="27" customWidth="1"/>
    <col min="6412" max="6412" width="6" style="27" customWidth="1"/>
    <col min="6413" max="6413" width="19.5703125" style="27" customWidth="1"/>
    <col min="6414" max="6414" width="2.140625" style="27" customWidth="1"/>
    <col min="6415" max="6415" width="3.42578125" style="27" customWidth="1"/>
    <col min="6416" max="6416" width="8.5703125" style="27" customWidth="1"/>
    <col min="6417" max="6417" width="9.85546875" style="27" customWidth="1"/>
    <col min="6418" max="6422" width="8.5703125" style="27" customWidth="1"/>
    <col min="6423" max="6657" width="12.42578125" style="27"/>
    <col min="6658" max="6658" width="22.140625" style="27" customWidth="1"/>
    <col min="6659" max="6659" width="23.5703125" style="27" customWidth="1"/>
    <col min="6660" max="6660" width="24" style="27" customWidth="1"/>
    <col min="6661" max="6661" width="19.140625" style="27" customWidth="1"/>
    <col min="6662" max="6662" width="31.85546875" style="27" customWidth="1"/>
    <col min="6663" max="6663" width="56.85546875" style="27" customWidth="1"/>
    <col min="6664" max="6664" width="25.42578125" style="27" customWidth="1"/>
    <col min="6665" max="6665" width="16.140625" style="27" customWidth="1"/>
    <col min="6666" max="6666" width="6" style="27" customWidth="1"/>
    <col min="6667" max="6667" width="23.42578125" style="27" customWidth="1"/>
    <col min="6668" max="6668" width="6" style="27" customWidth="1"/>
    <col min="6669" max="6669" width="19.5703125" style="27" customWidth="1"/>
    <col min="6670" max="6670" width="2.140625" style="27" customWidth="1"/>
    <col min="6671" max="6671" width="3.42578125" style="27" customWidth="1"/>
    <col min="6672" max="6672" width="8.5703125" style="27" customWidth="1"/>
    <col min="6673" max="6673" width="9.85546875" style="27" customWidth="1"/>
    <col min="6674" max="6678" width="8.5703125" style="27" customWidth="1"/>
    <col min="6679" max="6913" width="12.42578125" style="27"/>
    <col min="6914" max="6914" width="22.140625" style="27" customWidth="1"/>
    <col min="6915" max="6915" width="23.5703125" style="27" customWidth="1"/>
    <col min="6916" max="6916" width="24" style="27" customWidth="1"/>
    <col min="6917" max="6917" width="19.140625" style="27" customWidth="1"/>
    <col min="6918" max="6918" width="31.85546875" style="27" customWidth="1"/>
    <col min="6919" max="6919" width="56.85546875" style="27" customWidth="1"/>
    <col min="6920" max="6920" width="25.42578125" style="27" customWidth="1"/>
    <col min="6921" max="6921" width="16.140625" style="27" customWidth="1"/>
    <col min="6922" max="6922" width="6" style="27" customWidth="1"/>
    <col min="6923" max="6923" width="23.42578125" style="27" customWidth="1"/>
    <col min="6924" max="6924" width="6" style="27" customWidth="1"/>
    <col min="6925" max="6925" width="19.5703125" style="27" customWidth="1"/>
    <col min="6926" max="6926" width="2.140625" style="27" customWidth="1"/>
    <col min="6927" max="6927" width="3.42578125" style="27" customWidth="1"/>
    <col min="6928" max="6928" width="8.5703125" style="27" customWidth="1"/>
    <col min="6929" max="6929" width="9.85546875" style="27" customWidth="1"/>
    <col min="6930" max="6934" width="8.5703125" style="27" customWidth="1"/>
    <col min="6935" max="7169" width="12.42578125" style="27"/>
    <col min="7170" max="7170" width="22.140625" style="27" customWidth="1"/>
    <col min="7171" max="7171" width="23.5703125" style="27" customWidth="1"/>
    <col min="7172" max="7172" width="24" style="27" customWidth="1"/>
    <col min="7173" max="7173" width="19.140625" style="27" customWidth="1"/>
    <col min="7174" max="7174" width="31.85546875" style="27" customWidth="1"/>
    <col min="7175" max="7175" width="56.85546875" style="27" customWidth="1"/>
    <col min="7176" max="7176" width="25.42578125" style="27" customWidth="1"/>
    <col min="7177" max="7177" width="16.140625" style="27" customWidth="1"/>
    <col min="7178" max="7178" width="6" style="27" customWidth="1"/>
    <col min="7179" max="7179" width="23.42578125" style="27" customWidth="1"/>
    <col min="7180" max="7180" width="6" style="27" customWidth="1"/>
    <col min="7181" max="7181" width="19.5703125" style="27" customWidth="1"/>
    <col min="7182" max="7182" width="2.140625" style="27" customWidth="1"/>
    <col min="7183" max="7183" width="3.42578125" style="27" customWidth="1"/>
    <col min="7184" max="7184" width="8.5703125" style="27" customWidth="1"/>
    <col min="7185" max="7185" width="9.85546875" style="27" customWidth="1"/>
    <col min="7186" max="7190" width="8.5703125" style="27" customWidth="1"/>
    <col min="7191" max="7425" width="12.42578125" style="27"/>
    <col min="7426" max="7426" width="22.140625" style="27" customWidth="1"/>
    <col min="7427" max="7427" width="23.5703125" style="27" customWidth="1"/>
    <col min="7428" max="7428" width="24" style="27" customWidth="1"/>
    <col min="7429" max="7429" width="19.140625" style="27" customWidth="1"/>
    <col min="7430" max="7430" width="31.85546875" style="27" customWidth="1"/>
    <col min="7431" max="7431" width="56.85546875" style="27" customWidth="1"/>
    <col min="7432" max="7432" width="25.42578125" style="27" customWidth="1"/>
    <col min="7433" max="7433" width="16.140625" style="27" customWidth="1"/>
    <col min="7434" max="7434" width="6" style="27" customWidth="1"/>
    <col min="7435" max="7435" width="23.42578125" style="27" customWidth="1"/>
    <col min="7436" max="7436" width="6" style="27" customWidth="1"/>
    <col min="7437" max="7437" width="19.5703125" style="27" customWidth="1"/>
    <col min="7438" max="7438" width="2.140625" style="27" customWidth="1"/>
    <col min="7439" max="7439" width="3.42578125" style="27" customWidth="1"/>
    <col min="7440" max="7440" width="8.5703125" style="27" customWidth="1"/>
    <col min="7441" max="7441" width="9.85546875" style="27" customWidth="1"/>
    <col min="7442" max="7446" width="8.5703125" style="27" customWidth="1"/>
    <col min="7447" max="7681" width="12.42578125" style="27"/>
    <col min="7682" max="7682" width="22.140625" style="27" customWidth="1"/>
    <col min="7683" max="7683" width="23.5703125" style="27" customWidth="1"/>
    <col min="7684" max="7684" width="24" style="27" customWidth="1"/>
    <col min="7685" max="7685" width="19.140625" style="27" customWidth="1"/>
    <col min="7686" max="7686" width="31.85546875" style="27" customWidth="1"/>
    <col min="7687" max="7687" width="56.85546875" style="27" customWidth="1"/>
    <col min="7688" max="7688" width="25.42578125" style="27" customWidth="1"/>
    <col min="7689" max="7689" width="16.140625" style="27" customWidth="1"/>
    <col min="7690" max="7690" width="6" style="27" customWidth="1"/>
    <col min="7691" max="7691" width="23.42578125" style="27" customWidth="1"/>
    <col min="7692" max="7692" width="6" style="27" customWidth="1"/>
    <col min="7693" max="7693" width="19.5703125" style="27" customWidth="1"/>
    <col min="7694" max="7694" width="2.140625" style="27" customWidth="1"/>
    <col min="7695" max="7695" width="3.42578125" style="27" customWidth="1"/>
    <col min="7696" max="7696" width="8.5703125" style="27" customWidth="1"/>
    <col min="7697" max="7697" width="9.85546875" style="27" customWidth="1"/>
    <col min="7698" max="7702" width="8.5703125" style="27" customWidth="1"/>
    <col min="7703" max="7937" width="12.42578125" style="27"/>
    <col min="7938" max="7938" width="22.140625" style="27" customWidth="1"/>
    <col min="7939" max="7939" width="23.5703125" style="27" customWidth="1"/>
    <col min="7940" max="7940" width="24" style="27" customWidth="1"/>
    <col min="7941" max="7941" width="19.140625" style="27" customWidth="1"/>
    <col min="7942" max="7942" width="31.85546875" style="27" customWidth="1"/>
    <col min="7943" max="7943" width="56.85546875" style="27" customWidth="1"/>
    <col min="7944" max="7944" width="25.42578125" style="27" customWidth="1"/>
    <col min="7945" max="7945" width="16.140625" style="27" customWidth="1"/>
    <col min="7946" max="7946" width="6" style="27" customWidth="1"/>
    <col min="7947" max="7947" width="23.42578125" style="27" customWidth="1"/>
    <col min="7948" max="7948" width="6" style="27" customWidth="1"/>
    <col min="7949" max="7949" width="19.5703125" style="27" customWidth="1"/>
    <col min="7950" max="7950" width="2.140625" style="27" customWidth="1"/>
    <col min="7951" max="7951" width="3.42578125" style="27" customWidth="1"/>
    <col min="7952" max="7952" width="8.5703125" style="27" customWidth="1"/>
    <col min="7953" max="7953" width="9.85546875" style="27" customWidth="1"/>
    <col min="7954" max="7958" width="8.5703125" style="27" customWidth="1"/>
    <col min="7959" max="8193" width="12.42578125" style="27"/>
    <col min="8194" max="8194" width="22.140625" style="27" customWidth="1"/>
    <col min="8195" max="8195" width="23.5703125" style="27" customWidth="1"/>
    <col min="8196" max="8196" width="24" style="27" customWidth="1"/>
    <col min="8197" max="8197" width="19.140625" style="27" customWidth="1"/>
    <col min="8198" max="8198" width="31.85546875" style="27" customWidth="1"/>
    <col min="8199" max="8199" width="56.85546875" style="27" customWidth="1"/>
    <col min="8200" max="8200" width="25.42578125" style="27" customWidth="1"/>
    <col min="8201" max="8201" width="16.140625" style="27" customWidth="1"/>
    <col min="8202" max="8202" width="6" style="27" customWidth="1"/>
    <col min="8203" max="8203" width="23.42578125" style="27" customWidth="1"/>
    <col min="8204" max="8204" width="6" style="27" customWidth="1"/>
    <col min="8205" max="8205" width="19.5703125" style="27" customWidth="1"/>
    <col min="8206" max="8206" width="2.140625" style="27" customWidth="1"/>
    <col min="8207" max="8207" width="3.42578125" style="27" customWidth="1"/>
    <col min="8208" max="8208" width="8.5703125" style="27" customWidth="1"/>
    <col min="8209" max="8209" width="9.85546875" style="27" customWidth="1"/>
    <col min="8210" max="8214" width="8.5703125" style="27" customWidth="1"/>
    <col min="8215" max="8449" width="12.42578125" style="27"/>
    <col min="8450" max="8450" width="22.140625" style="27" customWidth="1"/>
    <col min="8451" max="8451" width="23.5703125" style="27" customWidth="1"/>
    <col min="8452" max="8452" width="24" style="27" customWidth="1"/>
    <col min="8453" max="8453" width="19.140625" style="27" customWidth="1"/>
    <col min="8454" max="8454" width="31.85546875" style="27" customWidth="1"/>
    <col min="8455" max="8455" width="56.85546875" style="27" customWidth="1"/>
    <col min="8456" max="8456" width="25.42578125" style="27" customWidth="1"/>
    <col min="8457" max="8457" width="16.140625" style="27" customWidth="1"/>
    <col min="8458" max="8458" width="6" style="27" customWidth="1"/>
    <col min="8459" max="8459" width="23.42578125" style="27" customWidth="1"/>
    <col min="8460" max="8460" width="6" style="27" customWidth="1"/>
    <col min="8461" max="8461" width="19.5703125" style="27" customWidth="1"/>
    <col min="8462" max="8462" width="2.140625" style="27" customWidth="1"/>
    <col min="8463" max="8463" width="3.42578125" style="27" customWidth="1"/>
    <col min="8464" max="8464" width="8.5703125" style="27" customWidth="1"/>
    <col min="8465" max="8465" width="9.85546875" style="27" customWidth="1"/>
    <col min="8466" max="8470" width="8.5703125" style="27" customWidth="1"/>
    <col min="8471" max="8705" width="12.42578125" style="27"/>
    <col min="8706" max="8706" width="22.140625" style="27" customWidth="1"/>
    <col min="8707" max="8707" width="23.5703125" style="27" customWidth="1"/>
    <col min="8708" max="8708" width="24" style="27" customWidth="1"/>
    <col min="8709" max="8709" width="19.140625" style="27" customWidth="1"/>
    <col min="8710" max="8710" width="31.85546875" style="27" customWidth="1"/>
    <col min="8711" max="8711" width="56.85546875" style="27" customWidth="1"/>
    <col min="8712" max="8712" width="25.42578125" style="27" customWidth="1"/>
    <col min="8713" max="8713" width="16.140625" style="27" customWidth="1"/>
    <col min="8714" max="8714" width="6" style="27" customWidth="1"/>
    <col min="8715" max="8715" width="23.42578125" style="27" customWidth="1"/>
    <col min="8716" max="8716" width="6" style="27" customWidth="1"/>
    <col min="8717" max="8717" width="19.5703125" style="27" customWidth="1"/>
    <col min="8718" max="8718" width="2.140625" style="27" customWidth="1"/>
    <col min="8719" max="8719" width="3.42578125" style="27" customWidth="1"/>
    <col min="8720" max="8720" width="8.5703125" style="27" customWidth="1"/>
    <col min="8721" max="8721" width="9.85546875" style="27" customWidth="1"/>
    <col min="8722" max="8726" width="8.5703125" style="27" customWidth="1"/>
    <col min="8727" max="8961" width="12.42578125" style="27"/>
    <col min="8962" max="8962" width="22.140625" style="27" customWidth="1"/>
    <col min="8963" max="8963" width="23.5703125" style="27" customWidth="1"/>
    <col min="8964" max="8964" width="24" style="27" customWidth="1"/>
    <col min="8965" max="8965" width="19.140625" style="27" customWidth="1"/>
    <col min="8966" max="8966" width="31.85546875" style="27" customWidth="1"/>
    <col min="8967" max="8967" width="56.85546875" style="27" customWidth="1"/>
    <col min="8968" max="8968" width="25.42578125" style="27" customWidth="1"/>
    <col min="8969" max="8969" width="16.140625" style="27" customWidth="1"/>
    <col min="8970" max="8970" width="6" style="27" customWidth="1"/>
    <col min="8971" max="8971" width="23.42578125" style="27" customWidth="1"/>
    <col min="8972" max="8972" width="6" style="27" customWidth="1"/>
    <col min="8973" max="8973" width="19.5703125" style="27" customWidth="1"/>
    <col min="8974" max="8974" width="2.140625" style="27" customWidth="1"/>
    <col min="8975" max="8975" width="3.42578125" style="27" customWidth="1"/>
    <col min="8976" max="8976" width="8.5703125" style="27" customWidth="1"/>
    <col min="8977" max="8977" width="9.85546875" style="27" customWidth="1"/>
    <col min="8978" max="8982" width="8.5703125" style="27" customWidth="1"/>
    <col min="8983" max="9217" width="12.42578125" style="27"/>
    <col min="9218" max="9218" width="22.140625" style="27" customWidth="1"/>
    <col min="9219" max="9219" width="23.5703125" style="27" customWidth="1"/>
    <col min="9220" max="9220" width="24" style="27" customWidth="1"/>
    <col min="9221" max="9221" width="19.140625" style="27" customWidth="1"/>
    <col min="9222" max="9222" width="31.85546875" style="27" customWidth="1"/>
    <col min="9223" max="9223" width="56.85546875" style="27" customWidth="1"/>
    <col min="9224" max="9224" width="25.42578125" style="27" customWidth="1"/>
    <col min="9225" max="9225" width="16.140625" style="27" customWidth="1"/>
    <col min="9226" max="9226" width="6" style="27" customWidth="1"/>
    <col min="9227" max="9227" width="23.42578125" style="27" customWidth="1"/>
    <col min="9228" max="9228" width="6" style="27" customWidth="1"/>
    <col min="9229" max="9229" width="19.5703125" style="27" customWidth="1"/>
    <col min="9230" max="9230" width="2.140625" style="27" customWidth="1"/>
    <col min="9231" max="9231" width="3.42578125" style="27" customWidth="1"/>
    <col min="9232" max="9232" width="8.5703125" style="27" customWidth="1"/>
    <col min="9233" max="9233" width="9.85546875" style="27" customWidth="1"/>
    <col min="9234" max="9238" width="8.5703125" style="27" customWidth="1"/>
    <col min="9239" max="9473" width="12.42578125" style="27"/>
    <col min="9474" max="9474" width="22.140625" style="27" customWidth="1"/>
    <col min="9475" max="9475" width="23.5703125" style="27" customWidth="1"/>
    <col min="9476" max="9476" width="24" style="27" customWidth="1"/>
    <col min="9477" max="9477" width="19.140625" style="27" customWidth="1"/>
    <col min="9478" max="9478" width="31.85546875" style="27" customWidth="1"/>
    <col min="9479" max="9479" width="56.85546875" style="27" customWidth="1"/>
    <col min="9480" max="9480" width="25.42578125" style="27" customWidth="1"/>
    <col min="9481" max="9481" width="16.140625" style="27" customWidth="1"/>
    <col min="9482" max="9482" width="6" style="27" customWidth="1"/>
    <col min="9483" max="9483" width="23.42578125" style="27" customWidth="1"/>
    <col min="9484" max="9484" width="6" style="27" customWidth="1"/>
    <col min="9485" max="9485" width="19.5703125" style="27" customWidth="1"/>
    <col min="9486" max="9486" width="2.140625" style="27" customWidth="1"/>
    <col min="9487" max="9487" width="3.42578125" style="27" customWidth="1"/>
    <col min="9488" max="9488" width="8.5703125" style="27" customWidth="1"/>
    <col min="9489" max="9489" width="9.85546875" style="27" customWidth="1"/>
    <col min="9490" max="9494" width="8.5703125" style="27" customWidth="1"/>
    <col min="9495" max="9729" width="12.42578125" style="27"/>
    <col min="9730" max="9730" width="22.140625" style="27" customWidth="1"/>
    <col min="9731" max="9731" width="23.5703125" style="27" customWidth="1"/>
    <col min="9732" max="9732" width="24" style="27" customWidth="1"/>
    <col min="9733" max="9733" width="19.140625" style="27" customWidth="1"/>
    <col min="9734" max="9734" width="31.85546875" style="27" customWidth="1"/>
    <col min="9735" max="9735" width="56.85546875" style="27" customWidth="1"/>
    <col min="9736" max="9736" width="25.42578125" style="27" customWidth="1"/>
    <col min="9737" max="9737" width="16.140625" style="27" customWidth="1"/>
    <col min="9738" max="9738" width="6" style="27" customWidth="1"/>
    <col min="9739" max="9739" width="23.42578125" style="27" customWidth="1"/>
    <col min="9740" max="9740" width="6" style="27" customWidth="1"/>
    <col min="9741" max="9741" width="19.5703125" style="27" customWidth="1"/>
    <col min="9742" max="9742" width="2.140625" style="27" customWidth="1"/>
    <col min="9743" max="9743" width="3.42578125" style="27" customWidth="1"/>
    <col min="9744" max="9744" width="8.5703125" style="27" customWidth="1"/>
    <col min="9745" max="9745" width="9.85546875" style="27" customWidth="1"/>
    <col min="9746" max="9750" width="8.5703125" style="27" customWidth="1"/>
    <col min="9751" max="9985" width="12.42578125" style="27"/>
    <col min="9986" max="9986" width="22.140625" style="27" customWidth="1"/>
    <col min="9987" max="9987" width="23.5703125" style="27" customWidth="1"/>
    <col min="9988" max="9988" width="24" style="27" customWidth="1"/>
    <col min="9989" max="9989" width="19.140625" style="27" customWidth="1"/>
    <col min="9990" max="9990" width="31.85546875" style="27" customWidth="1"/>
    <col min="9991" max="9991" width="56.85546875" style="27" customWidth="1"/>
    <col min="9992" max="9992" width="25.42578125" style="27" customWidth="1"/>
    <col min="9993" max="9993" width="16.140625" style="27" customWidth="1"/>
    <col min="9994" max="9994" width="6" style="27" customWidth="1"/>
    <col min="9995" max="9995" width="23.42578125" style="27" customWidth="1"/>
    <col min="9996" max="9996" width="6" style="27" customWidth="1"/>
    <col min="9997" max="9997" width="19.5703125" style="27" customWidth="1"/>
    <col min="9998" max="9998" width="2.140625" style="27" customWidth="1"/>
    <col min="9999" max="9999" width="3.42578125" style="27" customWidth="1"/>
    <col min="10000" max="10000" width="8.5703125" style="27" customWidth="1"/>
    <col min="10001" max="10001" width="9.85546875" style="27" customWidth="1"/>
    <col min="10002" max="10006" width="8.5703125" style="27" customWidth="1"/>
    <col min="10007" max="10241" width="12.42578125" style="27"/>
    <col min="10242" max="10242" width="22.140625" style="27" customWidth="1"/>
    <col min="10243" max="10243" width="23.5703125" style="27" customWidth="1"/>
    <col min="10244" max="10244" width="24" style="27" customWidth="1"/>
    <col min="10245" max="10245" width="19.140625" style="27" customWidth="1"/>
    <col min="10246" max="10246" width="31.85546875" style="27" customWidth="1"/>
    <col min="10247" max="10247" width="56.85546875" style="27" customWidth="1"/>
    <col min="10248" max="10248" width="25.42578125" style="27" customWidth="1"/>
    <col min="10249" max="10249" width="16.140625" style="27" customWidth="1"/>
    <col min="10250" max="10250" width="6" style="27" customWidth="1"/>
    <col min="10251" max="10251" width="23.42578125" style="27" customWidth="1"/>
    <col min="10252" max="10252" width="6" style="27" customWidth="1"/>
    <col min="10253" max="10253" width="19.5703125" style="27" customWidth="1"/>
    <col min="10254" max="10254" width="2.140625" style="27" customWidth="1"/>
    <col min="10255" max="10255" width="3.42578125" style="27" customWidth="1"/>
    <col min="10256" max="10256" width="8.5703125" style="27" customWidth="1"/>
    <col min="10257" max="10257" width="9.85546875" style="27" customWidth="1"/>
    <col min="10258" max="10262" width="8.5703125" style="27" customWidth="1"/>
    <col min="10263" max="10497" width="12.42578125" style="27"/>
    <col min="10498" max="10498" width="22.140625" style="27" customWidth="1"/>
    <col min="10499" max="10499" width="23.5703125" style="27" customWidth="1"/>
    <col min="10500" max="10500" width="24" style="27" customWidth="1"/>
    <col min="10501" max="10501" width="19.140625" style="27" customWidth="1"/>
    <col min="10502" max="10502" width="31.85546875" style="27" customWidth="1"/>
    <col min="10503" max="10503" width="56.85546875" style="27" customWidth="1"/>
    <col min="10504" max="10504" width="25.42578125" style="27" customWidth="1"/>
    <col min="10505" max="10505" width="16.140625" style="27" customWidth="1"/>
    <col min="10506" max="10506" width="6" style="27" customWidth="1"/>
    <col min="10507" max="10507" width="23.42578125" style="27" customWidth="1"/>
    <col min="10508" max="10508" width="6" style="27" customWidth="1"/>
    <col min="10509" max="10509" width="19.5703125" style="27" customWidth="1"/>
    <col min="10510" max="10510" width="2.140625" style="27" customWidth="1"/>
    <col min="10511" max="10511" width="3.42578125" style="27" customWidth="1"/>
    <col min="10512" max="10512" width="8.5703125" style="27" customWidth="1"/>
    <col min="10513" max="10513" width="9.85546875" style="27" customWidth="1"/>
    <col min="10514" max="10518" width="8.5703125" style="27" customWidth="1"/>
    <col min="10519" max="10753" width="12.42578125" style="27"/>
    <col min="10754" max="10754" width="22.140625" style="27" customWidth="1"/>
    <col min="10755" max="10755" width="23.5703125" style="27" customWidth="1"/>
    <col min="10756" max="10756" width="24" style="27" customWidth="1"/>
    <col min="10757" max="10757" width="19.140625" style="27" customWidth="1"/>
    <col min="10758" max="10758" width="31.85546875" style="27" customWidth="1"/>
    <col min="10759" max="10759" width="56.85546875" style="27" customWidth="1"/>
    <col min="10760" max="10760" width="25.42578125" style="27" customWidth="1"/>
    <col min="10761" max="10761" width="16.140625" style="27" customWidth="1"/>
    <col min="10762" max="10762" width="6" style="27" customWidth="1"/>
    <col min="10763" max="10763" width="23.42578125" style="27" customWidth="1"/>
    <col min="10764" max="10764" width="6" style="27" customWidth="1"/>
    <col min="10765" max="10765" width="19.5703125" style="27" customWidth="1"/>
    <col min="10766" max="10766" width="2.140625" style="27" customWidth="1"/>
    <col min="10767" max="10767" width="3.42578125" style="27" customWidth="1"/>
    <col min="10768" max="10768" width="8.5703125" style="27" customWidth="1"/>
    <col min="10769" max="10769" width="9.85546875" style="27" customWidth="1"/>
    <col min="10770" max="10774" width="8.5703125" style="27" customWidth="1"/>
    <col min="10775" max="11009" width="12.42578125" style="27"/>
    <col min="11010" max="11010" width="22.140625" style="27" customWidth="1"/>
    <col min="11011" max="11011" width="23.5703125" style="27" customWidth="1"/>
    <col min="11012" max="11012" width="24" style="27" customWidth="1"/>
    <col min="11013" max="11013" width="19.140625" style="27" customWidth="1"/>
    <col min="11014" max="11014" width="31.85546875" style="27" customWidth="1"/>
    <col min="11015" max="11015" width="56.85546875" style="27" customWidth="1"/>
    <col min="11016" max="11016" width="25.42578125" style="27" customWidth="1"/>
    <col min="11017" max="11017" width="16.140625" style="27" customWidth="1"/>
    <col min="11018" max="11018" width="6" style="27" customWidth="1"/>
    <col min="11019" max="11019" width="23.42578125" style="27" customWidth="1"/>
    <col min="11020" max="11020" width="6" style="27" customWidth="1"/>
    <col min="11021" max="11021" width="19.5703125" style="27" customWidth="1"/>
    <col min="11022" max="11022" width="2.140625" style="27" customWidth="1"/>
    <col min="11023" max="11023" width="3.42578125" style="27" customWidth="1"/>
    <col min="11024" max="11024" width="8.5703125" style="27" customWidth="1"/>
    <col min="11025" max="11025" width="9.85546875" style="27" customWidth="1"/>
    <col min="11026" max="11030" width="8.5703125" style="27" customWidth="1"/>
    <col min="11031" max="11265" width="12.42578125" style="27"/>
    <col min="11266" max="11266" width="22.140625" style="27" customWidth="1"/>
    <col min="11267" max="11267" width="23.5703125" style="27" customWidth="1"/>
    <col min="11268" max="11268" width="24" style="27" customWidth="1"/>
    <col min="11269" max="11269" width="19.140625" style="27" customWidth="1"/>
    <col min="11270" max="11270" width="31.85546875" style="27" customWidth="1"/>
    <col min="11271" max="11271" width="56.85546875" style="27" customWidth="1"/>
    <col min="11272" max="11272" width="25.42578125" style="27" customWidth="1"/>
    <col min="11273" max="11273" width="16.140625" style="27" customWidth="1"/>
    <col min="11274" max="11274" width="6" style="27" customWidth="1"/>
    <col min="11275" max="11275" width="23.42578125" style="27" customWidth="1"/>
    <col min="11276" max="11276" width="6" style="27" customWidth="1"/>
    <col min="11277" max="11277" width="19.5703125" style="27" customWidth="1"/>
    <col min="11278" max="11278" width="2.140625" style="27" customWidth="1"/>
    <col min="11279" max="11279" width="3.42578125" style="27" customWidth="1"/>
    <col min="11280" max="11280" width="8.5703125" style="27" customWidth="1"/>
    <col min="11281" max="11281" width="9.85546875" style="27" customWidth="1"/>
    <col min="11282" max="11286" width="8.5703125" style="27" customWidth="1"/>
    <col min="11287" max="11521" width="12.42578125" style="27"/>
    <col min="11522" max="11522" width="22.140625" style="27" customWidth="1"/>
    <col min="11523" max="11523" width="23.5703125" style="27" customWidth="1"/>
    <col min="11524" max="11524" width="24" style="27" customWidth="1"/>
    <col min="11525" max="11525" width="19.140625" style="27" customWidth="1"/>
    <col min="11526" max="11526" width="31.85546875" style="27" customWidth="1"/>
    <col min="11527" max="11527" width="56.85546875" style="27" customWidth="1"/>
    <col min="11528" max="11528" width="25.42578125" style="27" customWidth="1"/>
    <col min="11529" max="11529" width="16.140625" style="27" customWidth="1"/>
    <col min="11530" max="11530" width="6" style="27" customWidth="1"/>
    <col min="11531" max="11531" width="23.42578125" style="27" customWidth="1"/>
    <col min="11532" max="11532" width="6" style="27" customWidth="1"/>
    <col min="11533" max="11533" width="19.5703125" style="27" customWidth="1"/>
    <col min="11534" max="11534" width="2.140625" style="27" customWidth="1"/>
    <col min="11535" max="11535" width="3.42578125" style="27" customWidth="1"/>
    <col min="11536" max="11536" width="8.5703125" style="27" customWidth="1"/>
    <col min="11537" max="11537" width="9.85546875" style="27" customWidth="1"/>
    <col min="11538" max="11542" width="8.5703125" style="27" customWidth="1"/>
    <col min="11543" max="11777" width="12.42578125" style="27"/>
    <col min="11778" max="11778" width="22.140625" style="27" customWidth="1"/>
    <col min="11779" max="11779" width="23.5703125" style="27" customWidth="1"/>
    <col min="11780" max="11780" width="24" style="27" customWidth="1"/>
    <col min="11781" max="11781" width="19.140625" style="27" customWidth="1"/>
    <col min="11782" max="11782" width="31.85546875" style="27" customWidth="1"/>
    <col min="11783" max="11783" width="56.85546875" style="27" customWidth="1"/>
    <col min="11784" max="11784" width="25.42578125" style="27" customWidth="1"/>
    <col min="11785" max="11785" width="16.140625" style="27" customWidth="1"/>
    <col min="11786" max="11786" width="6" style="27" customWidth="1"/>
    <col min="11787" max="11787" width="23.42578125" style="27" customWidth="1"/>
    <col min="11788" max="11788" width="6" style="27" customWidth="1"/>
    <col min="11789" max="11789" width="19.5703125" style="27" customWidth="1"/>
    <col min="11790" max="11790" width="2.140625" style="27" customWidth="1"/>
    <col min="11791" max="11791" width="3.42578125" style="27" customWidth="1"/>
    <col min="11792" max="11792" width="8.5703125" style="27" customWidth="1"/>
    <col min="11793" max="11793" width="9.85546875" style="27" customWidth="1"/>
    <col min="11794" max="11798" width="8.5703125" style="27" customWidth="1"/>
    <col min="11799" max="12033" width="12.42578125" style="27"/>
    <col min="12034" max="12034" width="22.140625" style="27" customWidth="1"/>
    <col min="12035" max="12035" width="23.5703125" style="27" customWidth="1"/>
    <col min="12036" max="12036" width="24" style="27" customWidth="1"/>
    <col min="12037" max="12037" width="19.140625" style="27" customWidth="1"/>
    <col min="12038" max="12038" width="31.85546875" style="27" customWidth="1"/>
    <col min="12039" max="12039" width="56.85546875" style="27" customWidth="1"/>
    <col min="12040" max="12040" width="25.42578125" style="27" customWidth="1"/>
    <col min="12041" max="12041" width="16.140625" style="27" customWidth="1"/>
    <col min="12042" max="12042" width="6" style="27" customWidth="1"/>
    <col min="12043" max="12043" width="23.42578125" style="27" customWidth="1"/>
    <col min="12044" max="12044" width="6" style="27" customWidth="1"/>
    <col min="12045" max="12045" width="19.5703125" style="27" customWidth="1"/>
    <col min="12046" max="12046" width="2.140625" style="27" customWidth="1"/>
    <col min="12047" max="12047" width="3.42578125" style="27" customWidth="1"/>
    <col min="12048" max="12048" width="8.5703125" style="27" customWidth="1"/>
    <col min="12049" max="12049" width="9.85546875" style="27" customWidth="1"/>
    <col min="12050" max="12054" width="8.5703125" style="27" customWidth="1"/>
    <col min="12055" max="12289" width="12.42578125" style="27"/>
    <col min="12290" max="12290" width="22.140625" style="27" customWidth="1"/>
    <col min="12291" max="12291" width="23.5703125" style="27" customWidth="1"/>
    <col min="12292" max="12292" width="24" style="27" customWidth="1"/>
    <col min="12293" max="12293" width="19.140625" style="27" customWidth="1"/>
    <col min="12294" max="12294" width="31.85546875" style="27" customWidth="1"/>
    <col min="12295" max="12295" width="56.85546875" style="27" customWidth="1"/>
    <col min="12296" max="12296" width="25.42578125" style="27" customWidth="1"/>
    <col min="12297" max="12297" width="16.140625" style="27" customWidth="1"/>
    <col min="12298" max="12298" width="6" style="27" customWidth="1"/>
    <col min="12299" max="12299" width="23.42578125" style="27" customWidth="1"/>
    <col min="12300" max="12300" width="6" style="27" customWidth="1"/>
    <col min="12301" max="12301" width="19.5703125" style="27" customWidth="1"/>
    <col min="12302" max="12302" width="2.140625" style="27" customWidth="1"/>
    <col min="12303" max="12303" width="3.42578125" style="27" customWidth="1"/>
    <col min="12304" max="12304" width="8.5703125" style="27" customWidth="1"/>
    <col min="12305" max="12305" width="9.85546875" style="27" customWidth="1"/>
    <col min="12306" max="12310" width="8.5703125" style="27" customWidth="1"/>
    <col min="12311" max="12545" width="12.42578125" style="27"/>
    <col min="12546" max="12546" width="22.140625" style="27" customWidth="1"/>
    <col min="12547" max="12547" width="23.5703125" style="27" customWidth="1"/>
    <col min="12548" max="12548" width="24" style="27" customWidth="1"/>
    <col min="12549" max="12549" width="19.140625" style="27" customWidth="1"/>
    <col min="12550" max="12550" width="31.85546875" style="27" customWidth="1"/>
    <col min="12551" max="12551" width="56.85546875" style="27" customWidth="1"/>
    <col min="12552" max="12552" width="25.42578125" style="27" customWidth="1"/>
    <col min="12553" max="12553" width="16.140625" style="27" customWidth="1"/>
    <col min="12554" max="12554" width="6" style="27" customWidth="1"/>
    <col min="12555" max="12555" width="23.42578125" style="27" customWidth="1"/>
    <col min="12556" max="12556" width="6" style="27" customWidth="1"/>
    <col min="12557" max="12557" width="19.5703125" style="27" customWidth="1"/>
    <col min="12558" max="12558" width="2.140625" style="27" customWidth="1"/>
    <col min="12559" max="12559" width="3.42578125" style="27" customWidth="1"/>
    <col min="12560" max="12560" width="8.5703125" style="27" customWidth="1"/>
    <col min="12561" max="12561" width="9.85546875" style="27" customWidth="1"/>
    <col min="12562" max="12566" width="8.5703125" style="27" customWidth="1"/>
    <col min="12567" max="12801" width="12.42578125" style="27"/>
    <col min="12802" max="12802" width="22.140625" style="27" customWidth="1"/>
    <col min="12803" max="12803" width="23.5703125" style="27" customWidth="1"/>
    <col min="12804" max="12804" width="24" style="27" customWidth="1"/>
    <col min="12805" max="12805" width="19.140625" style="27" customWidth="1"/>
    <col min="12806" max="12806" width="31.85546875" style="27" customWidth="1"/>
    <col min="12807" max="12807" width="56.85546875" style="27" customWidth="1"/>
    <col min="12808" max="12808" width="25.42578125" style="27" customWidth="1"/>
    <col min="12809" max="12809" width="16.140625" style="27" customWidth="1"/>
    <col min="12810" max="12810" width="6" style="27" customWidth="1"/>
    <col min="12811" max="12811" width="23.42578125" style="27" customWidth="1"/>
    <col min="12812" max="12812" width="6" style="27" customWidth="1"/>
    <col min="12813" max="12813" width="19.5703125" style="27" customWidth="1"/>
    <col min="12814" max="12814" width="2.140625" style="27" customWidth="1"/>
    <col min="12815" max="12815" width="3.42578125" style="27" customWidth="1"/>
    <col min="12816" max="12816" width="8.5703125" style="27" customWidth="1"/>
    <col min="12817" max="12817" width="9.85546875" style="27" customWidth="1"/>
    <col min="12818" max="12822" width="8.5703125" style="27" customWidth="1"/>
    <col min="12823" max="13057" width="12.42578125" style="27"/>
    <col min="13058" max="13058" width="22.140625" style="27" customWidth="1"/>
    <col min="13059" max="13059" width="23.5703125" style="27" customWidth="1"/>
    <col min="13060" max="13060" width="24" style="27" customWidth="1"/>
    <col min="13061" max="13061" width="19.140625" style="27" customWidth="1"/>
    <col min="13062" max="13062" width="31.85546875" style="27" customWidth="1"/>
    <col min="13063" max="13063" width="56.85546875" style="27" customWidth="1"/>
    <col min="13064" max="13064" width="25.42578125" style="27" customWidth="1"/>
    <col min="13065" max="13065" width="16.140625" style="27" customWidth="1"/>
    <col min="13066" max="13066" width="6" style="27" customWidth="1"/>
    <col min="13067" max="13067" width="23.42578125" style="27" customWidth="1"/>
    <col min="13068" max="13068" width="6" style="27" customWidth="1"/>
    <col min="13069" max="13069" width="19.5703125" style="27" customWidth="1"/>
    <col min="13070" max="13070" width="2.140625" style="27" customWidth="1"/>
    <col min="13071" max="13071" width="3.42578125" style="27" customWidth="1"/>
    <col min="13072" max="13072" width="8.5703125" style="27" customWidth="1"/>
    <col min="13073" max="13073" width="9.85546875" style="27" customWidth="1"/>
    <col min="13074" max="13078" width="8.5703125" style="27" customWidth="1"/>
    <col min="13079" max="13313" width="12.42578125" style="27"/>
    <col min="13314" max="13314" width="22.140625" style="27" customWidth="1"/>
    <col min="13315" max="13315" width="23.5703125" style="27" customWidth="1"/>
    <col min="13316" max="13316" width="24" style="27" customWidth="1"/>
    <col min="13317" max="13317" width="19.140625" style="27" customWidth="1"/>
    <col min="13318" max="13318" width="31.85546875" style="27" customWidth="1"/>
    <col min="13319" max="13319" width="56.85546875" style="27" customWidth="1"/>
    <col min="13320" max="13320" width="25.42578125" style="27" customWidth="1"/>
    <col min="13321" max="13321" width="16.140625" style="27" customWidth="1"/>
    <col min="13322" max="13322" width="6" style="27" customWidth="1"/>
    <col min="13323" max="13323" width="23.42578125" style="27" customWidth="1"/>
    <col min="13324" max="13324" width="6" style="27" customWidth="1"/>
    <col min="13325" max="13325" width="19.5703125" style="27" customWidth="1"/>
    <col min="13326" max="13326" width="2.140625" style="27" customWidth="1"/>
    <col min="13327" max="13327" width="3.42578125" style="27" customWidth="1"/>
    <col min="13328" max="13328" width="8.5703125" style="27" customWidth="1"/>
    <col min="13329" max="13329" width="9.85546875" style="27" customWidth="1"/>
    <col min="13330" max="13334" width="8.5703125" style="27" customWidth="1"/>
    <col min="13335" max="13569" width="12.42578125" style="27"/>
    <col min="13570" max="13570" width="22.140625" style="27" customWidth="1"/>
    <col min="13571" max="13571" width="23.5703125" style="27" customWidth="1"/>
    <col min="13572" max="13572" width="24" style="27" customWidth="1"/>
    <col min="13573" max="13573" width="19.140625" style="27" customWidth="1"/>
    <col min="13574" max="13574" width="31.85546875" style="27" customWidth="1"/>
    <col min="13575" max="13575" width="56.85546875" style="27" customWidth="1"/>
    <col min="13576" max="13576" width="25.42578125" style="27" customWidth="1"/>
    <col min="13577" max="13577" width="16.140625" style="27" customWidth="1"/>
    <col min="13578" max="13578" width="6" style="27" customWidth="1"/>
    <col min="13579" max="13579" width="23.42578125" style="27" customWidth="1"/>
    <col min="13580" max="13580" width="6" style="27" customWidth="1"/>
    <col min="13581" max="13581" width="19.5703125" style="27" customWidth="1"/>
    <col min="13582" max="13582" width="2.140625" style="27" customWidth="1"/>
    <col min="13583" max="13583" width="3.42578125" style="27" customWidth="1"/>
    <col min="13584" max="13584" width="8.5703125" style="27" customWidth="1"/>
    <col min="13585" max="13585" width="9.85546875" style="27" customWidth="1"/>
    <col min="13586" max="13590" width="8.5703125" style="27" customWidth="1"/>
    <col min="13591" max="13825" width="12.42578125" style="27"/>
    <col min="13826" max="13826" width="22.140625" style="27" customWidth="1"/>
    <col min="13827" max="13827" width="23.5703125" style="27" customWidth="1"/>
    <col min="13828" max="13828" width="24" style="27" customWidth="1"/>
    <col min="13829" max="13829" width="19.140625" style="27" customWidth="1"/>
    <col min="13830" max="13830" width="31.85546875" style="27" customWidth="1"/>
    <col min="13831" max="13831" width="56.85546875" style="27" customWidth="1"/>
    <col min="13832" max="13832" width="25.42578125" style="27" customWidth="1"/>
    <col min="13833" max="13833" width="16.140625" style="27" customWidth="1"/>
    <col min="13834" max="13834" width="6" style="27" customWidth="1"/>
    <col min="13835" max="13835" width="23.42578125" style="27" customWidth="1"/>
    <col min="13836" max="13836" width="6" style="27" customWidth="1"/>
    <col min="13837" max="13837" width="19.5703125" style="27" customWidth="1"/>
    <col min="13838" max="13838" width="2.140625" style="27" customWidth="1"/>
    <col min="13839" max="13839" width="3.42578125" style="27" customWidth="1"/>
    <col min="13840" max="13840" width="8.5703125" style="27" customWidth="1"/>
    <col min="13841" max="13841" width="9.85546875" style="27" customWidth="1"/>
    <col min="13842" max="13846" width="8.5703125" style="27" customWidth="1"/>
    <col min="13847" max="14081" width="12.42578125" style="27"/>
    <col min="14082" max="14082" width="22.140625" style="27" customWidth="1"/>
    <col min="14083" max="14083" width="23.5703125" style="27" customWidth="1"/>
    <col min="14084" max="14084" width="24" style="27" customWidth="1"/>
    <col min="14085" max="14085" width="19.140625" style="27" customWidth="1"/>
    <col min="14086" max="14086" width="31.85546875" style="27" customWidth="1"/>
    <col min="14087" max="14087" width="56.85546875" style="27" customWidth="1"/>
    <col min="14088" max="14088" width="25.42578125" style="27" customWidth="1"/>
    <col min="14089" max="14089" width="16.140625" style="27" customWidth="1"/>
    <col min="14090" max="14090" width="6" style="27" customWidth="1"/>
    <col min="14091" max="14091" width="23.42578125" style="27" customWidth="1"/>
    <col min="14092" max="14092" width="6" style="27" customWidth="1"/>
    <col min="14093" max="14093" width="19.5703125" style="27" customWidth="1"/>
    <col min="14094" max="14094" width="2.140625" style="27" customWidth="1"/>
    <col min="14095" max="14095" width="3.42578125" style="27" customWidth="1"/>
    <col min="14096" max="14096" width="8.5703125" style="27" customWidth="1"/>
    <col min="14097" max="14097" width="9.85546875" style="27" customWidth="1"/>
    <col min="14098" max="14102" width="8.5703125" style="27" customWidth="1"/>
    <col min="14103" max="14337" width="12.42578125" style="27"/>
    <col min="14338" max="14338" width="22.140625" style="27" customWidth="1"/>
    <col min="14339" max="14339" width="23.5703125" style="27" customWidth="1"/>
    <col min="14340" max="14340" width="24" style="27" customWidth="1"/>
    <col min="14341" max="14341" width="19.140625" style="27" customWidth="1"/>
    <col min="14342" max="14342" width="31.85546875" style="27" customWidth="1"/>
    <col min="14343" max="14343" width="56.85546875" style="27" customWidth="1"/>
    <col min="14344" max="14344" width="25.42578125" style="27" customWidth="1"/>
    <col min="14345" max="14345" width="16.140625" style="27" customWidth="1"/>
    <col min="14346" max="14346" width="6" style="27" customWidth="1"/>
    <col min="14347" max="14347" width="23.42578125" style="27" customWidth="1"/>
    <col min="14348" max="14348" width="6" style="27" customWidth="1"/>
    <col min="14349" max="14349" width="19.5703125" style="27" customWidth="1"/>
    <col min="14350" max="14350" width="2.140625" style="27" customWidth="1"/>
    <col min="14351" max="14351" width="3.42578125" style="27" customWidth="1"/>
    <col min="14352" max="14352" width="8.5703125" style="27" customWidth="1"/>
    <col min="14353" max="14353" width="9.85546875" style="27" customWidth="1"/>
    <col min="14354" max="14358" width="8.5703125" style="27" customWidth="1"/>
    <col min="14359" max="14593" width="12.42578125" style="27"/>
    <col min="14594" max="14594" width="22.140625" style="27" customWidth="1"/>
    <col min="14595" max="14595" width="23.5703125" style="27" customWidth="1"/>
    <col min="14596" max="14596" width="24" style="27" customWidth="1"/>
    <col min="14597" max="14597" width="19.140625" style="27" customWidth="1"/>
    <col min="14598" max="14598" width="31.85546875" style="27" customWidth="1"/>
    <col min="14599" max="14599" width="56.85546875" style="27" customWidth="1"/>
    <col min="14600" max="14600" width="25.42578125" style="27" customWidth="1"/>
    <col min="14601" max="14601" width="16.140625" style="27" customWidth="1"/>
    <col min="14602" max="14602" width="6" style="27" customWidth="1"/>
    <col min="14603" max="14603" width="23.42578125" style="27" customWidth="1"/>
    <col min="14604" max="14604" width="6" style="27" customWidth="1"/>
    <col min="14605" max="14605" width="19.5703125" style="27" customWidth="1"/>
    <col min="14606" max="14606" width="2.140625" style="27" customWidth="1"/>
    <col min="14607" max="14607" width="3.42578125" style="27" customWidth="1"/>
    <col min="14608" max="14608" width="8.5703125" style="27" customWidth="1"/>
    <col min="14609" max="14609" width="9.85546875" style="27" customWidth="1"/>
    <col min="14610" max="14614" width="8.5703125" style="27" customWidth="1"/>
    <col min="14615" max="14849" width="12.42578125" style="27"/>
    <col min="14850" max="14850" width="22.140625" style="27" customWidth="1"/>
    <col min="14851" max="14851" width="23.5703125" style="27" customWidth="1"/>
    <col min="14852" max="14852" width="24" style="27" customWidth="1"/>
    <col min="14853" max="14853" width="19.140625" style="27" customWidth="1"/>
    <col min="14854" max="14854" width="31.85546875" style="27" customWidth="1"/>
    <col min="14855" max="14855" width="56.85546875" style="27" customWidth="1"/>
    <col min="14856" max="14856" width="25.42578125" style="27" customWidth="1"/>
    <col min="14857" max="14857" width="16.140625" style="27" customWidth="1"/>
    <col min="14858" max="14858" width="6" style="27" customWidth="1"/>
    <col min="14859" max="14859" width="23.42578125" style="27" customWidth="1"/>
    <col min="14860" max="14860" width="6" style="27" customWidth="1"/>
    <col min="14861" max="14861" width="19.5703125" style="27" customWidth="1"/>
    <col min="14862" max="14862" width="2.140625" style="27" customWidth="1"/>
    <col min="14863" max="14863" width="3.42578125" style="27" customWidth="1"/>
    <col min="14864" max="14864" width="8.5703125" style="27" customWidth="1"/>
    <col min="14865" max="14865" width="9.85546875" style="27" customWidth="1"/>
    <col min="14866" max="14870" width="8.5703125" style="27" customWidth="1"/>
    <col min="14871" max="15105" width="12.42578125" style="27"/>
    <col min="15106" max="15106" width="22.140625" style="27" customWidth="1"/>
    <col min="15107" max="15107" width="23.5703125" style="27" customWidth="1"/>
    <col min="15108" max="15108" width="24" style="27" customWidth="1"/>
    <col min="15109" max="15109" width="19.140625" style="27" customWidth="1"/>
    <col min="15110" max="15110" width="31.85546875" style="27" customWidth="1"/>
    <col min="15111" max="15111" width="56.85546875" style="27" customWidth="1"/>
    <col min="15112" max="15112" width="25.42578125" style="27" customWidth="1"/>
    <col min="15113" max="15113" width="16.140625" style="27" customWidth="1"/>
    <col min="15114" max="15114" width="6" style="27" customWidth="1"/>
    <col min="15115" max="15115" width="23.42578125" style="27" customWidth="1"/>
    <col min="15116" max="15116" width="6" style="27" customWidth="1"/>
    <col min="15117" max="15117" width="19.5703125" style="27" customWidth="1"/>
    <col min="15118" max="15118" width="2.140625" style="27" customWidth="1"/>
    <col min="15119" max="15119" width="3.42578125" style="27" customWidth="1"/>
    <col min="15120" max="15120" width="8.5703125" style="27" customWidth="1"/>
    <col min="15121" max="15121" width="9.85546875" style="27" customWidth="1"/>
    <col min="15122" max="15126" width="8.5703125" style="27" customWidth="1"/>
    <col min="15127" max="15361" width="12.42578125" style="27"/>
    <col min="15362" max="15362" width="22.140625" style="27" customWidth="1"/>
    <col min="15363" max="15363" width="23.5703125" style="27" customWidth="1"/>
    <col min="15364" max="15364" width="24" style="27" customWidth="1"/>
    <col min="15365" max="15365" width="19.140625" style="27" customWidth="1"/>
    <col min="15366" max="15366" width="31.85546875" style="27" customWidth="1"/>
    <col min="15367" max="15367" width="56.85546875" style="27" customWidth="1"/>
    <col min="15368" max="15368" width="25.42578125" style="27" customWidth="1"/>
    <col min="15369" max="15369" width="16.140625" style="27" customWidth="1"/>
    <col min="15370" max="15370" width="6" style="27" customWidth="1"/>
    <col min="15371" max="15371" width="23.42578125" style="27" customWidth="1"/>
    <col min="15372" max="15372" width="6" style="27" customWidth="1"/>
    <col min="15373" max="15373" width="19.5703125" style="27" customWidth="1"/>
    <col min="15374" max="15374" width="2.140625" style="27" customWidth="1"/>
    <col min="15375" max="15375" width="3.42578125" style="27" customWidth="1"/>
    <col min="15376" max="15376" width="8.5703125" style="27" customWidth="1"/>
    <col min="15377" max="15377" width="9.85546875" style="27" customWidth="1"/>
    <col min="15378" max="15382" width="8.5703125" style="27" customWidth="1"/>
    <col min="15383" max="15617" width="12.42578125" style="27"/>
    <col min="15618" max="15618" width="22.140625" style="27" customWidth="1"/>
    <col min="15619" max="15619" width="23.5703125" style="27" customWidth="1"/>
    <col min="15620" max="15620" width="24" style="27" customWidth="1"/>
    <col min="15621" max="15621" width="19.140625" style="27" customWidth="1"/>
    <col min="15622" max="15622" width="31.85546875" style="27" customWidth="1"/>
    <col min="15623" max="15623" width="56.85546875" style="27" customWidth="1"/>
    <col min="15624" max="15624" width="25.42578125" style="27" customWidth="1"/>
    <col min="15625" max="15625" width="16.140625" style="27" customWidth="1"/>
    <col min="15626" max="15626" width="6" style="27" customWidth="1"/>
    <col min="15627" max="15627" width="23.42578125" style="27" customWidth="1"/>
    <col min="15628" max="15628" width="6" style="27" customWidth="1"/>
    <col min="15629" max="15629" width="19.5703125" style="27" customWidth="1"/>
    <col min="15630" max="15630" width="2.140625" style="27" customWidth="1"/>
    <col min="15631" max="15631" width="3.42578125" style="27" customWidth="1"/>
    <col min="15632" max="15632" width="8.5703125" style="27" customWidth="1"/>
    <col min="15633" max="15633" width="9.85546875" style="27" customWidth="1"/>
    <col min="15634" max="15638" width="8.5703125" style="27" customWidth="1"/>
    <col min="15639" max="15873" width="12.42578125" style="27"/>
    <col min="15874" max="15874" width="22.140625" style="27" customWidth="1"/>
    <col min="15875" max="15875" width="23.5703125" style="27" customWidth="1"/>
    <col min="15876" max="15876" width="24" style="27" customWidth="1"/>
    <col min="15877" max="15877" width="19.140625" style="27" customWidth="1"/>
    <col min="15878" max="15878" width="31.85546875" style="27" customWidth="1"/>
    <col min="15879" max="15879" width="56.85546875" style="27" customWidth="1"/>
    <col min="15880" max="15880" width="25.42578125" style="27" customWidth="1"/>
    <col min="15881" max="15881" width="16.140625" style="27" customWidth="1"/>
    <col min="15882" max="15882" width="6" style="27" customWidth="1"/>
    <col min="15883" max="15883" width="23.42578125" style="27" customWidth="1"/>
    <col min="15884" max="15884" width="6" style="27" customWidth="1"/>
    <col min="15885" max="15885" width="19.5703125" style="27" customWidth="1"/>
    <col min="15886" max="15886" width="2.140625" style="27" customWidth="1"/>
    <col min="15887" max="15887" width="3.42578125" style="27" customWidth="1"/>
    <col min="15888" max="15888" width="8.5703125" style="27" customWidth="1"/>
    <col min="15889" max="15889" width="9.85546875" style="27" customWidth="1"/>
    <col min="15890" max="15894" width="8.5703125" style="27" customWidth="1"/>
    <col min="15895" max="16129" width="12.42578125" style="27"/>
    <col min="16130" max="16130" width="22.140625" style="27" customWidth="1"/>
    <col min="16131" max="16131" width="23.5703125" style="27" customWidth="1"/>
    <col min="16132" max="16132" width="24" style="27" customWidth="1"/>
    <col min="16133" max="16133" width="19.140625" style="27" customWidth="1"/>
    <col min="16134" max="16134" width="31.85546875" style="27" customWidth="1"/>
    <col min="16135" max="16135" width="56.85546875" style="27" customWidth="1"/>
    <col min="16136" max="16136" width="25.42578125" style="27" customWidth="1"/>
    <col min="16137" max="16137" width="16.140625" style="27" customWidth="1"/>
    <col min="16138" max="16138" width="6" style="27" customWidth="1"/>
    <col min="16139" max="16139" width="23.42578125" style="27" customWidth="1"/>
    <col min="16140" max="16140" width="6" style="27" customWidth="1"/>
    <col min="16141" max="16141" width="19.5703125" style="27" customWidth="1"/>
    <col min="16142" max="16142" width="2.140625" style="27" customWidth="1"/>
    <col min="16143" max="16143" width="3.42578125" style="27" customWidth="1"/>
    <col min="16144" max="16144" width="8.5703125" style="27" customWidth="1"/>
    <col min="16145" max="16145" width="9.85546875" style="27" customWidth="1"/>
    <col min="16146" max="16150" width="8.5703125" style="27" customWidth="1"/>
    <col min="16151" max="16384" width="12.42578125" style="27"/>
  </cols>
  <sheetData>
    <row r="1" spans="1:23" ht="15.75">
      <c r="A1" s="369"/>
      <c r="B1" s="354" t="s">
        <v>69</v>
      </c>
      <c r="C1" s="355"/>
      <c r="D1" s="355"/>
      <c r="E1" s="355"/>
      <c r="F1" s="355"/>
      <c r="G1" s="370" t="s">
        <v>637</v>
      </c>
      <c r="I1" s="28"/>
      <c r="U1" s="29"/>
    </row>
    <row r="2" spans="1:23" ht="7.5" customHeight="1">
      <c r="A2" s="369"/>
      <c r="B2" s="354"/>
      <c r="C2" s="355"/>
      <c r="D2" s="355"/>
      <c r="E2" s="355"/>
      <c r="F2" s="355"/>
      <c r="G2" s="355"/>
      <c r="H2" s="26"/>
      <c r="I2" s="28"/>
      <c r="J2" s="30"/>
      <c r="K2" s="30"/>
      <c r="L2" s="31"/>
      <c r="M2" s="31"/>
      <c r="N2" s="31"/>
      <c r="O2" s="30"/>
      <c r="P2" s="30"/>
      <c r="Q2" s="31"/>
      <c r="R2" s="31"/>
      <c r="S2" s="31"/>
      <c r="T2" s="31"/>
      <c r="U2" s="31"/>
      <c r="V2" s="31"/>
    </row>
    <row r="3" spans="1:23" s="33" customFormat="1" ht="25.5" customHeight="1">
      <c r="A3" s="1217" t="s">
        <v>921</v>
      </c>
      <c r="B3" s="1217"/>
      <c r="C3" s="1217"/>
      <c r="D3" s="1217"/>
      <c r="E3" s="1217"/>
      <c r="F3" s="1217"/>
      <c r="G3" s="1217"/>
      <c r="H3" s="35"/>
      <c r="I3" s="35"/>
      <c r="J3" s="32"/>
      <c r="L3" s="32"/>
      <c r="M3" s="34"/>
      <c r="N3" s="32"/>
      <c r="S3" s="32"/>
      <c r="U3" s="32"/>
      <c r="V3" s="32"/>
      <c r="W3" s="32"/>
    </row>
    <row r="4" spans="1:23" s="33" customFormat="1" ht="17.25" customHeight="1">
      <c r="A4" s="371"/>
      <c r="B4" s="356"/>
      <c r="C4" s="357"/>
      <c r="D4" s="360"/>
      <c r="E4" s="360"/>
      <c r="F4" s="360"/>
      <c r="G4" s="360"/>
      <c r="H4" s="35"/>
      <c r="I4" s="35"/>
      <c r="J4" s="32"/>
      <c r="L4" s="32"/>
      <c r="M4" s="34"/>
      <c r="N4" s="32"/>
      <c r="S4" s="32"/>
      <c r="U4" s="32"/>
      <c r="V4" s="32"/>
      <c r="W4" s="32"/>
    </row>
    <row r="5" spans="1:23" s="40" customFormat="1" ht="19.5" customHeight="1">
      <c r="A5" s="228" t="s">
        <v>696</v>
      </c>
      <c r="B5" s="361"/>
      <c r="C5" s="362" t="s">
        <v>698</v>
      </c>
      <c r="D5" s="362"/>
      <c r="E5" s="362"/>
      <c r="F5" s="362"/>
      <c r="G5" s="361"/>
      <c r="H5" s="36"/>
      <c r="I5" s="37"/>
      <c r="J5" s="38"/>
      <c r="K5" s="39"/>
      <c r="M5" s="41"/>
      <c r="N5" s="41"/>
    </row>
    <row r="6" spans="1:23" s="40" customFormat="1" ht="16.5" thickBot="1">
      <c r="A6" s="361"/>
      <c r="B6" s="363"/>
      <c r="C6" s="364"/>
      <c r="D6" s="364"/>
      <c r="E6" s="364"/>
      <c r="F6" s="364"/>
      <c r="G6" s="364"/>
      <c r="H6" s="42"/>
      <c r="I6" s="43"/>
    </row>
    <row r="7" spans="1:23" ht="48" customHeight="1">
      <c r="A7" s="1218" t="s">
        <v>280</v>
      </c>
      <c r="B7" s="1221" t="s">
        <v>70</v>
      </c>
      <c r="C7" s="1223" t="s">
        <v>67</v>
      </c>
      <c r="D7" s="1225" t="s">
        <v>918</v>
      </c>
      <c r="E7" s="1227" t="s">
        <v>919</v>
      </c>
      <c r="F7" s="1227" t="s">
        <v>920</v>
      </c>
      <c r="G7" s="1229" t="s">
        <v>71</v>
      </c>
      <c r="H7" s="1220"/>
      <c r="I7" s="44"/>
    </row>
    <row r="8" spans="1:23" ht="36.75" customHeight="1">
      <c r="A8" s="1219"/>
      <c r="B8" s="1222"/>
      <c r="C8" s="1224"/>
      <c r="D8" s="1226"/>
      <c r="E8" s="1228"/>
      <c r="F8" s="1228"/>
      <c r="G8" s="1230"/>
      <c r="H8" s="1220"/>
      <c r="I8" s="45"/>
    </row>
    <row r="9" spans="1:23" ht="6" hidden="1" customHeight="1">
      <c r="A9" s="1219"/>
      <c r="B9" s="1222"/>
      <c r="C9" s="1224"/>
      <c r="D9" s="1226"/>
      <c r="E9" s="1228"/>
      <c r="F9" s="1228"/>
      <c r="G9" s="1230"/>
      <c r="H9" s="46"/>
      <c r="I9" s="45"/>
    </row>
    <row r="10" spans="1:23" ht="16.5" hidden="1" customHeight="1" thickBot="1">
      <c r="A10" s="1219"/>
      <c r="B10" s="1222"/>
      <c r="C10" s="1224"/>
      <c r="D10" s="1226"/>
      <c r="E10" s="1228"/>
      <c r="F10" s="1228"/>
      <c r="G10" s="1230"/>
      <c r="H10" s="45"/>
      <c r="I10" s="44"/>
    </row>
    <row r="11" spans="1:23" ht="15.75" customHeight="1">
      <c r="A11" s="1219"/>
      <c r="B11" s="629"/>
      <c r="C11" s="629"/>
      <c r="D11" s="630" t="s">
        <v>638</v>
      </c>
      <c r="E11" s="631" t="s">
        <v>638</v>
      </c>
      <c r="F11" s="632"/>
      <c r="G11" s="633"/>
      <c r="H11" s="45"/>
      <c r="I11" s="44"/>
    </row>
    <row r="12" spans="1:23" ht="16.5" customHeight="1">
      <c r="A12" s="634"/>
      <c r="B12" s="366"/>
      <c r="C12" s="365"/>
      <c r="D12" s="366"/>
      <c r="E12" s="365"/>
      <c r="F12" s="366"/>
      <c r="G12" s="366"/>
      <c r="H12" s="47"/>
      <c r="I12" s="48"/>
    </row>
    <row r="13" spans="1:23" ht="16.5" customHeight="1">
      <c r="A13" s="635">
        <v>1</v>
      </c>
      <c r="B13" s="636" t="s">
        <v>699</v>
      </c>
      <c r="C13" s="365" t="s">
        <v>701</v>
      </c>
      <c r="D13" s="637">
        <v>832757.34</v>
      </c>
      <c r="E13" s="638">
        <v>0</v>
      </c>
      <c r="F13" s="365" t="s">
        <v>649</v>
      </c>
      <c r="G13" s="639" t="s">
        <v>1029</v>
      </c>
      <c r="H13" s="47"/>
      <c r="I13" s="48"/>
    </row>
    <row r="14" spans="1:23" ht="16.5" customHeight="1">
      <c r="A14" s="634"/>
      <c r="B14" s="640" t="s">
        <v>700</v>
      </c>
      <c r="C14" s="366"/>
      <c r="D14" s="366"/>
      <c r="E14" s="365"/>
      <c r="F14" s="365"/>
      <c r="G14" s="365"/>
      <c r="H14" s="49"/>
      <c r="I14" s="48"/>
    </row>
    <row r="15" spans="1:23" ht="16.5" customHeight="1">
      <c r="A15" s="634"/>
      <c r="B15" s="366"/>
      <c r="C15" s="366"/>
      <c r="D15" s="366"/>
      <c r="E15" s="365"/>
      <c r="F15" s="365"/>
      <c r="G15" s="365"/>
      <c r="H15" s="49"/>
      <c r="I15" s="48"/>
    </row>
    <row r="16" spans="1:23" ht="16.5" customHeight="1">
      <c r="A16" s="634"/>
      <c r="B16" s="366"/>
      <c r="C16" s="366"/>
      <c r="D16" s="366"/>
      <c r="E16" s="365"/>
      <c r="F16" s="365"/>
      <c r="G16" s="365"/>
      <c r="H16" s="49"/>
      <c r="I16" s="48"/>
    </row>
    <row r="17" spans="1:9" ht="16.5" customHeight="1">
      <c r="A17" s="634"/>
      <c r="B17" s="366"/>
      <c r="C17" s="366"/>
      <c r="D17" s="366"/>
      <c r="E17" s="365"/>
      <c r="F17" s="365"/>
      <c r="G17" s="365"/>
      <c r="H17" s="49"/>
      <c r="I17" s="48"/>
    </row>
    <row r="18" spans="1:9" ht="16.5" customHeight="1">
      <c r="A18" s="634"/>
      <c r="B18" s="366"/>
      <c r="C18" s="366"/>
      <c r="D18" s="366"/>
      <c r="E18" s="366"/>
      <c r="F18" s="366"/>
      <c r="G18" s="366"/>
      <c r="H18" s="47"/>
      <c r="I18" s="48"/>
    </row>
    <row r="19" spans="1:9" ht="16.5" customHeight="1">
      <c r="A19" s="634"/>
      <c r="B19" s="366"/>
      <c r="C19" s="366"/>
      <c r="D19" s="366"/>
      <c r="E19" s="366"/>
      <c r="F19" s="366"/>
      <c r="G19" s="366"/>
      <c r="H19" s="47"/>
      <c r="I19" s="48"/>
    </row>
    <row r="20" spans="1:9" ht="15.75">
      <c r="A20" s="634"/>
      <c r="B20" s="366"/>
      <c r="C20" s="366"/>
      <c r="D20" s="366"/>
      <c r="E20" s="366"/>
      <c r="F20" s="366"/>
      <c r="G20" s="366"/>
      <c r="H20" s="47"/>
      <c r="I20" s="48"/>
    </row>
    <row r="21" spans="1:9" ht="15.75">
      <c r="A21" s="634"/>
      <c r="B21" s="366"/>
      <c r="C21" s="366"/>
      <c r="D21" s="366"/>
      <c r="E21" s="366"/>
      <c r="F21" s="366"/>
      <c r="G21" s="366"/>
      <c r="H21" s="47"/>
      <c r="I21" s="48"/>
    </row>
    <row r="22" spans="1:9" ht="15.75">
      <c r="A22" s="634"/>
      <c r="B22" s="366"/>
      <c r="C22" s="366"/>
      <c r="D22" s="366"/>
      <c r="E22" s="366"/>
      <c r="F22" s="366"/>
      <c r="G22" s="366"/>
      <c r="H22" s="47"/>
      <c r="I22" s="48"/>
    </row>
    <row r="23" spans="1:9" ht="15.75">
      <c r="A23" s="634"/>
      <c r="B23" s="366"/>
      <c r="C23" s="366"/>
      <c r="D23" s="366"/>
      <c r="E23" s="366"/>
      <c r="F23" s="366"/>
      <c r="G23" s="366"/>
      <c r="H23" s="47"/>
      <c r="I23" s="48"/>
    </row>
    <row r="24" spans="1:9" ht="15.75">
      <c r="A24" s="634"/>
      <c r="B24" s="366"/>
      <c r="C24" s="366"/>
      <c r="D24" s="366"/>
      <c r="E24" s="366"/>
      <c r="F24" s="366"/>
      <c r="G24" s="366"/>
      <c r="H24" s="47"/>
      <c r="I24" s="48"/>
    </row>
    <row r="25" spans="1:9" ht="15.75">
      <c r="A25" s="369"/>
      <c r="B25" s="367"/>
      <c r="C25" s="367"/>
      <c r="D25" s="367"/>
      <c r="E25" s="367"/>
      <c r="F25" s="367"/>
      <c r="G25" s="367"/>
      <c r="H25" s="47"/>
      <c r="I25" s="28"/>
    </row>
    <row r="26" spans="1:9" ht="15.75">
      <c r="A26" s="369"/>
      <c r="B26" s="368" t="s">
        <v>72</v>
      </c>
      <c r="C26" s="369"/>
      <c r="D26" s="369"/>
      <c r="E26" s="367"/>
      <c r="F26" s="367"/>
      <c r="G26" s="367"/>
      <c r="H26" s="47"/>
      <c r="I26" s="48"/>
    </row>
    <row r="27" spans="1:9" ht="15.75">
      <c r="A27" s="369"/>
      <c r="B27" s="369"/>
      <c r="C27" s="355"/>
      <c r="D27" s="355"/>
      <c r="E27" s="367"/>
      <c r="F27" s="369"/>
      <c r="G27" s="355"/>
      <c r="I27" s="48"/>
    </row>
    <row r="28" spans="1:9" ht="15.75">
      <c r="A28" s="369"/>
      <c r="B28" s="368" t="s">
        <v>247</v>
      </c>
      <c r="C28" s="355"/>
      <c r="D28" s="355"/>
      <c r="E28" s="355"/>
      <c r="F28" s="95" t="s">
        <v>782</v>
      </c>
      <c r="G28" s="369"/>
      <c r="H28" s="26"/>
      <c r="I28" s="28"/>
    </row>
    <row r="29" spans="1:9" ht="15.75">
      <c r="A29" s="369"/>
      <c r="B29" s="368"/>
      <c r="C29" s="355"/>
      <c r="D29" s="355"/>
      <c r="E29" s="355"/>
      <c r="F29" s="99" t="s">
        <v>780</v>
      </c>
      <c r="G29" s="369"/>
      <c r="H29" s="26"/>
      <c r="I29" s="28"/>
    </row>
    <row r="30" spans="1:9" ht="15.75">
      <c r="A30" s="369"/>
      <c r="B30" s="368"/>
      <c r="C30" s="355"/>
      <c r="D30" s="355"/>
      <c r="E30" s="355"/>
      <c r="F30" s="353" t="s">
        <v>781</v>
      </c>
      <c r="G30" s="369"/>
      <c r="H30" s="26"/>
      <c r="I30" s="28"/>
    </row>
    <row r="31" spans="1:9" ht="15.75">
      <c r="A31" s="369"/>
      <c r="B31" s="369"/>
      <c r="C31" s="369"/>
      <c r="D31" s="369"/>
      <c r="E31" s="369"/>
      <c r="F31" s="204" t="s">
        <v>445</v>
      </c>
      <c r="G31" s="369"/>
      <c r="H31" s="28"/>
      <c r="I31" s="28"/>
    </row>
    <row r="32" spans="1:9" ht="15.75">
      <c r="A32" s="369"/>
      <c r="B32" s="369"/>
      <c r="C32" s="369"/>
      <c r="D32" s="369"/>
      <c r="E32" s="369"/>
      <c r="F32" s="369"/>
      <c r="G32" s="369"/>
      <c r="H32" s="28"/>
      <c r="I32" s="28"/>
    </row>
    <row r="33" spans="2:9" ht="15.75">
      <c r="B33" s="51"/>
      <c r="C33" s="51"/>
      <c r="D33" s="51"/>
      <c r="E33" s="51"/>
      <c r="F33" s="51"/>
      <c r="G33" s="51"/>
      <c r="H33" s="28"/>
      <c r="I33" s="28"/>
    </row>
    <row r="34" spans="2:9">
      <c r="B34" s="28"/>
      <c r="C34" s="28"/>
      <c r="D34" s="28"/>
      <c r="E34" s="28"/>
      <c r="F34" s="28"/>
      <c r="G34" s="28"/>
      <c r="H34" s="28"/>
      <c r="I34" s="28"/>
    </row>
    <row r="35" spans="2:9">
      <c r="B35" s="28"/>
      <c r="C35" s="28"/>
      <c r="D35" s="28"/>
      <c r="E35" s="28"/>
      <c r="F35" s="28"/>
      <c r="G35" s="28"/>
      <c r="H35" s="28"/>
      <c r="I35" s="28"/>
    </row>
    <row r="36" spans="2:9">
      <c r="B36" s="28"/>
      <c r="C36" s="28"/>
      <c r="D36" s="28"/>
      <c r="E36" s="28"/>
      <c r="F36" s="28"/>
      <c r="G36" s="28"/>
      <c r="H36" s="28"/>
      <c r="I36" s="28"/>
    </row>
    <row r="37" spans="2:9">
      <c r="B37" s="28"/>
      <c r="C37" s="28"/>
      <c r="D37" s="28"/>
      <c r="E37" s="28"/>
      <c r="F37" s="28"/>
      <c r="G37" s="28"/>
      <c r="H37" s="28"/>
      <c r="I37" s="28"/>
    </row>
  </sheetData>
  <mergeCells count="9">
    <mergeCell ref="A3:G3"/>
    <mergeCell ref="A7:A11"/>
    <mergeCell ref="H7:H8"/>
    <mergeCell ref="B7:B10"/>
    <mergeCell ref="C7:C10"/>
    <mergeCell ref="D7:D10"/>
    <mergeCell ref="E7:E10"/>
    <mergeCell ref="F7:F10"/>
    <mergeCell ref="G7:G10"/>
  </mergeCells>
  <printOptions horizontalCentered="1" verticalCentered="1"/>
  <pageMargins left="0.5" right="0.5" top="0.75" bottom="0.25" header="0.5" footer="0.5"/>
  <pageSetup paperSize="9" scale="73" firstPageNumber="62" orientation="landscape" useFirstPageNumber="1" horizontalDpi="4294967293" r:id="rId1"/>
  <headerFooter>
    <oddFooter>&amp;C40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C18" sqref="C18"/>
    </sheetView>
  </sheetViews>
  <sheetFormatPr defaultColWidth="8.85546875" defaultRowHeight="14.25"/>
  <cols>
    <col min="1" max="1" width="8.85546875" style="15"/>
    <col min="2" max="2" width="42.85546875" style="15" customWidth="1"/>
    <col min="3" max="5" width="12.140625" style="15" customWidth="1"/>
    <col min="6" max="6" width="9.85546875" style="15" customWidth="1"/>
    <col min="7" max="7" width="12.7109375" style="15" customWidth="1"/>
    <col min="8" max="8" width="17.85546875" style="15" customWidth="1"/>
    <col min="9" max="9" width="19" style="15" customWidth="1"/>
    <col min="10" max="19" width="9.140625" style="15" customWidth="1"/>
    <col min="20" max="16384" width="8.85546875" style="15"/>
  </cols>
  <sheetData>
    <row r="1" spans="1:12" ht="15.75">
      <c r="B1" s="93"/>
      <c r="C1" s="93"/>
      <c r="D1" s="93"/>
      <c r="E1" s="93"/>
      <c r="F1" s="93"/>
      <c r="G1" s="93"/>
      <c r="H1" s="93"/>
      <c r="I1" s="370" t="s">
        <v>639</v>
      </c>
    </row>
    <row r="2" spans="1:12" ht="25.5" customHeight="1">
      <c r="B2" s="1238" t="s">
        <v>922</v>
      </c>
      <c r="C2" s="1238"/>
      <c r="D2" s="1238"/>
      <c r="E2" s="1238"/>
      <c r="F2" s="1238"/>
      <c r="G2" s="1238"/>
      <c r="H2" s="1238"/>
      <c r="I2" s="1238"/>
    </row>
    <row r="3" spans="1:12" ht="9" customHeight="1">
      <c r="B3" s="244"/>
      <c r="C3" s="244"/>
      <c r="D3" s="244"/>
      <c r="E3" s="244"/>
      <c r="F3" s="244"/>
      <c r="G3" s="244"/>
      <c r="H3" s="244"/>
      <c r="I3" s="244"/>
    </row>
    <row r="4" spans="1:12" ht="15.75">
      <c r="B4" s="1235" t="s">
        <v>707</v>
      </c>
      <c r="C4" s="1235"/>
      <c r="D4" s="1235"/>
      <c r="E4" s="1235"/>
      <c r="F4" s="1235"/>
      <c r="G4" s="1235"/>
      <c r="H4" s="1235"/>
      <c r="I4" s="1235"/>
    </row>
    <row r="5" spans="1:12" ht="15.75">
      <c r="B5" s="228" t="s">
        <v>702</v>
      </c>
      <c r="C5" s="228"/>
      <c r="D5" s="141"/>
      <c r="E5" s="144"/>
      <c r="F5" s="144"/>
      <c r="G5" s="144"/>
      <c r="H5" s="93"/>
      <c r="I5" s="93"/>
    </row>
    <row r="6" spans="1:12" ht="15.75">
      <c r="B6" s="141"/>
      <c r="C6" s="142"/>
      <c r="D6" s="141"/>
      <c r="E6" s="144"/>
      <c r="F6" s="144"/>
      <c r="G6" s="144"/>
      <c r="H6" s="93"/>
      <c r="I6" s="372" t="s">
        <v>285</v>
      </c>
    </row>
    <row r="7" spans="1:12" ht="15.75">
      <c r="A7" s="1231" t="s">
        <v>286</v>
      </c>
      <c r="B7" s="1233" t="s">
        <v>923</v>
      </c>
      <c r="C7" s="1233"/>
      <c r="D7" s="1233"/>
      <c r="E7" s="1233"/>
      <c r="F7" s="1234" t="s">
        <v>291</v>
      </c>
      <c r="G7" s="1234"/>
      <c r="H7" s="1234"/>
      <c r="I7" s="1231" t="s">
        <v>295</v>
      </c>
    </row>
    <row r="8" spans="1:12" ht="88.5" customHeight="1">
      <c r="A8" s="1232"/>
      <c r="B8" s="373" t="s">
        <v>287</v>
      </c>
      <c r="C8" s="373" t="s">
        <v>288</v>
      </c>
      <c r="D8" s="373" t="s">
        <v>289</v>
      </c>
      <c r="E8" s="373" t="s">
        <v>290</v>
      </c>
      <c r="F8" s="373" t="s">
        <v>292</v>
      </c>
      <c r="G8" s="373" t="s">
        <v>293</v>
      </c>
      <c r="H8" s="373" t="s">
        <v>294</v>
      </c>
      <c r="I8" s="1086"/>
      <c r="J8" s="65"/>
      <c r="K8" s="65"/>
      <c r="L8" s="65"/>
    </row>
    <row r="9" spans="1:12">
      <c r="A9" s="90">
        <v>1</v>
      </c>
      <c r="B9" s="374">
        <v>2</v>
      </c>
      <c r="C9" s="375">
        <v>3</v>
      </c>
      <c r="D9" s="374">
        <v>4</v>
      </c>
      <c r="E9" s="374">
        <v>5</v>
      </c>
      <c r="F9" s="1237">
        <v>6</v>
      </c>
      <c r="G9" s="1237"/>
      <c r="H9" s="1237"/>
      <c r="I9" s="374">
        <v>7</v>
      </c>
      <c r="J9" s="65"/>
      <c r="K9" s="65"/>
      <c r="L9" s="65"/>
    </row>
    <row r="10" spans="1:12">
      <c r="A10" s="641"/>
      <c r="B10" s="612"/>
      <c r="C10" s="612"/>
      <c r="D10" s="642"/>
      <c r="E10" s="642"/>
      <c r="F10" s="642"/>
      <c r="G10" s="642"/>
      <c r="H10" s="642"/>
      <c r="I10" s="642"/>
      <c r="J10" s="65"/>
      <c r="K10" s="65"/>
      <c r="L10" s="65"/>
    </row>
    <row r="11" spans="1:12" ht="15">
      <c r="A11" s="90">
        <v>1</v>
      </c>
      <c r="B11" s="605" t="s">
        <v>704</v>
      </c>
      <c r="C11" s="643">
        <v>0</v>
      </c>
      <c r="D11" s="643">
        <v>0</v>
      </c>
      <c r="E11" s="643">
        <v>0</v>
      </c>
      <c r="F11" s="602" t="s">
        <v>703</v>
      </c>
      <c r="G11" s="602" t="s">
        <v>703</v>
      </c>
      <c r="H11" s="602" t="s">
        <v>703</v>
      </c>
      <c r="I11" s="602" t="s">
        <v>703</v>
      </c>
      <c r="J11" s="65"/>
      <c r="K11" s="65"/>
      <c r="L11" s="65"/>
    </row>
    <row r="12" spans="1:12" ht="15">
      <c r="A12" s="90">
        <v>2</v>
      </c>
      <c r="B12" s="605" t="s">
        <v>705</v>
      </c>
      <c r="C12" s="643">
        <v>0</v>
      </c>
      <c r="D12" s="643">
        <v>0</v>
      </c>
      <c r="E12" s="643">
        <v>0</v>
      </c>
      <c r="F12" s="602" t="s">
        <v>703</v>
      </c>
      <c r="G12" s="602" t="s">
        <v>703</v>
      </c>
      <c r="H12" s="602" t="s">
        <v>703</v>
      </c>
      <c r="I12" s="602" t="s">
        <v>703</v>
      </c>
      <c r="J12" s="65"/>
      <c r="K12" s="65"/>
      <c r="L12" s="65"/>
    </row>
    <row r="13" spans="1:12" ht="15">
      <c r="A13" s="90">
        <v>3</v>
      </c>
      <c r="B13" s="605" t="s">
        <v>706</v>
      </c>
      <c r="C13" s="1249">
        <v>20898</v>
      </c>
      <c r="D13" s="1248">
        <v>20898</v>
      </c>
      <c r="E13" s="643">
        <v>0</v>
      </c>
      <c r="F13" s="602" t="s">
        <v>703</v>
      </c>
      <c r="G13" s="602" t="s">
        <v>703</v>
      </c>
      <c r="H13" s="602" t="s">
        <v>703</v>
      </c>
      <c r="I13" s="602" t="s">
        <v>703</v>
      </c>
      <c r="J13" s="65"/>
      <c r="K13" s="65"/>
      <c r="L13" s="65"/>
    </row>
    <row r="14" spans="1:12">
      <c r="A14" s="641"/>
      <c r="B14" s="609"/>
      <c r="C14" s="612"/>
      <c r="D14" s="642"/>
      <c r="E14" s="642"/>
      <c r="F14" s="642"/>
      <c r="G14" s="642"/>
      <c r="H14" s="642"/>
      <c r="I14" s="642"/>
      <c r="J14" s="65"/>
      <c r="K14" s="65"/>
      <c r="L14" s="65"/>
    </row>
    <row r="15" spans="1:12">
      <c r="A15" s="641"/>
      <c r="B15" s="641"/>
      <c r="C15" s="612"/>
      <c r="D15" s="642"/>
      <c r="E15" s="642"/>
      <c r="F15" s="642"/>
      <c r="G15" s="642"/>
      <c r="H15" s="642"/>
      <c r="I15" s="642"/>
    </row>
    <row r="16" spans="1:12">
      <c r="B16" s="93"/>
      <c r="C16" s="93"/>
      <c r="D16" s="93"/>
      <c r="E16" s="93"/>
      <c r="F16" s="93"/>
      <c r="G16" s="93"/>
      <c r="H16" s="93"/>
      <c r="I16" s="93"/>
    </row>
    <row r="17" spans="2:9">
      <c r="B17" s="93"/>
      <c r="C17" s="93"/>
      <c r="D17" s="93"/>
      <c r="E17" s="93"/>
      <c r="F17" s="93"/>
      <c r="G17" s="93"/>
      <c r="H17" s="93"/>
      <c r="I17" s="93"/>
    </row>
    <row r="18" spans="2:9" ht="15.75">
      <c r="B18" s="93"/>
      <c r="C18" s="93"/>
      <c r="D18" s="93"/>
      <c r="E18" s="93"/>
      <c r="F18" s="1109" t="s">
        <v>783</v>
      </c>
      <c r="G18" s="1109"/>
      <c r="H18" s="1109"/>
      <c r="I18" s="1109"/>
    </row>
    <row r="19" spans="2:9" ht="15.75">
      <c r="B19" s="93"/>
      <c r="C19" s="93"/>
      <c r="D19" s="93"/>
      <c r="E19" s="93"/>
      <c r="F19" s="1236" t="s">
        <v>1047</v>
      </c>
      <c r="G19" s="1236"/>
      <c r="H19" s="1236"/>
      <c r="I19" s="1236"/>
    </row>
    <row r="20" spans="2:9" ht="15.75">
      <c r="B20" s="93"/>
      <c r="C20" s="93"/>
      <c r="D20" s="93"/>
      <c r="E20" s="93"/>
      <c r="F20" s="1189" t="s">
        <v>445</v>
      </c>
      <c r="G20" s="1189"/>
      <c r="H20" s="1189"/>
      <c r="I20" s="93"/>
    </row>
    <row r="21" spans="2:9">
      <c r="B21" s="93"/>
      <c r="C21" s="93"/>
      <c r="D21" s="93"/>
      <c r="E21" s="93"/>
      <c r="F21" s="93"/>
      <c r="G21" s="93"/>
      <c r="H21" s="93"/>
      <c r="I21" s="93"/>
    </row>
  </sheetData>
  <mergeCells count="10">
    <mergeCell ref="F18:I18"/>
    <mergeCell ref="F19:I19"/>
    <mergeCell ref="F20:H20"/>
    <mergeCell ref="F9:H9"/>
    <mergeCell ref="B2:I2"/>
    <mergeCell ref="A7:A8"/>
    <mergeCell ref="B7:E7"/>
    <mergeCell ref="F7:H7"/>
    <mergeCell ref="I7:I8"/>
    <mergeCell ref="B4:I4"/>
  </mergeCells>
  <printOptions horizontalCentered="1" verticalCentered="1"/>
  <pageMargins left="0.7" right="0.2" top="0.75" bottom="0.21" header="0.3" footer="0.3"/>
  <pageSetup paperSize="9" scale="90" orientation="landscape" horizontalDpi="4294967293" r:id="rId1"/>
  <headerFooter>
    <oddFooter>&amp;C41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sqref="A1:C65"/>
    </sheetView>
  </sheetViews>
  <sheetFormatPr defaultRowHeight="15.75"/>
  <cols>
    <col min="1" max="1" width="79" style="895" customWidth="1"/>
    <col min="2" max="3" width="19.140625" style="839" customWidth="1"/>
    <col min="4" max="4" width="4" style="815" customWidth="1"/>
    <col min="5" max="5" width="9.140625" style="815"/>
    <col min="6" max="6" width="9.140625" style="837"/>
    <col min="7" max="7" width="58" style="837" customWidth="1"/>
    <col min="8" max="8" width="18.42578125" style="876" customWidth="1"/>
    <col min="9" max="9" width="19.140625" style="837" customWidth="1"/>
    <col min="10" max="10" width="17.5703125" style="837" customWidth="1"/>
    <col min="11" max="204" width="9.140625" style="815"/>
    <col min="205" max="207" width="0" style="815" hidden="1" customWidth="1"/>
    <col min="208" max="208" width="67.140625" style="815" customWidth="1"/>
    <col min="209" max="209" width="24" style="815" customWidth="1"/>
    <col min="210" max="210" width="27" style="815" bestFit="1" customWidth="1"/>
    <col min="211" max="220" width="0" style="815" hidden="1" customWidth="1"/>
    <col min="221" max="222" width="9.140625" style="815"/>
    <col min="223" max="223" width="20.5703125" style="815" bestFit="1" customWidth="1"/>
    <col min="224" max="460" width="9.140625" style="815"/>
    <col min="461" max="463" width="0" style="815" hidden="1" customWidth="1"/>
    <col min="464" max="464" width="67.140625" style="815" customWidth="1"/>
    <col min="465" max="465" width="24" style="815" customWidth="1"/>
    <col min="466" max="466" width="27" style="815" bestFit="1" customWidth="1"/>
    <col min="467" max="476" width="0" style="815" hidden="1" customWidth="1"/>
    <col min="477" max="478" width="9.140625" style="815"/>
    <col min="479" max="479" width="20.5703125" style="815" bestFit="1" customWidth="1"/>
    <col min="480" max="716" width="9.140625" style="815"/>
    <col min="717" max="719" width="0" style="815" hidden="1" customWidth="1"/>
    <col min="720" max="720" width="67.140625" style="815" customWidth="1"/>
    <col min="721" max="721" width="24" style="815" customWidth="1"/>
    <col min="722" max="722" width="27" style="815" bestFit="1" customWidth="1"/>
    <col min="723" max="732" width="0" style="815" hidden="1" customWidth="1"/>
    <col min="733" max="734" width="9.140625" style="815"/>
    <col min="735" max="735" width="20.5703125" style="815" bestFit="1" customWidth="1"/>
    <col min="736" max="972" width="9.140625" style="815"/>
    <col min="973" max="975" width="0" style="815" hidden="1" customWidth="1"/>
    <col min="976" max="976" width="67.140625" style="815" customWidth="1"/>
    <col min="977" max="977" width="24" style="815" customWidth="1"/>
    <col min="978" max="978" width="27" style="815" bestFit="1" customWidth="1"/>
    <col min="979" max="988" width="0" style="815" hidden="1" customWidth="1"/>
    <col min="989" max="990" width="9.140625" style="815"/>
    <col min="991" max="991" width="20.5703125" style="815" bestFit="1" customWidth="1"/>
    <col min="992" max="1228" width="9.140625" style="815"/>
    <col min="1229" max="1231" width="0" style="815" hidden="1" customWidth="1"/>
    <col min="1232" max="1232" width="67.140625" style="815" customWidth="1"/>
    <col min="1233" max="1233" width="24" style="815" customWidth="1"/>
    <col min="1234" max="1234" width="27" style="815" bestFit="1" customWidth="1"/>
    <col min="1235" max="1244" width="0" style="815" hidden="1" customWidth="1"/>
    <col min="1245" max="1246" width="9.140625" style="815"/>
    <col min="1247" max="1247" width="20.5703125" style="815" bestFit="1" customWidth="1"/>
    <col min="1248" max="1484" width="9.140625" style="815"/>
    <col min="1485" max="1487" width="0" style="815" hidden="1" customWidth="1"/>
    <col min="1488" max="1488" width="67.140625" style="815" customWidth="1"/>
    <col min="1489" max="1489" width="24" style="815" customWidth="1"/>
    <col min="1490" max="1490" width="27" style="815" bestFit="1" customWidth="1"/>
    <col min="1491" max="1500" width="0" style="815" hidden="1" customWidth="1"/>
    <col min="1501" max="1502" width="9.140625" style="815"/>
    <col min="1503" max="1503" width="20.5703125" style="815" bestFit="1" customWidth="1"/>
    <col min="1504" max="1740" width="9.140625" style="815"/>
    <col min="1741" max="1743" width="0" style="815" hidden="1" customWidth="1"/>
    <col min="1744" max="1744" width="67.140625" style="815" customWidth="1"/>
    <col min="1745" max="1745" width="24" style="815" customWidth="1"/>
    <col min="1746" max="1746" width="27" style="815" bestFit="1" customWidth="1"/>
    <col min="1747" max="1756" width="0" style="815" hidden="1" customWidth="1"/>
    <col min="1757" max="1758" width="9.140625" style="815"/>
    <col min="1759" max="1759" width="20.5703125" style="815" bestFit="1" customWidth="1"/>
    <col min="1760" max="1996" width="9.140625" style="815"/>
    <col min="1997" max="1999" width="0" style="815" hidden="1" customWidth="1"/>
    <col min="2000" max="2000" width="67.140625" style="815" customWidth="1"/>
    <col min="2001" max="2001" width="24" style="815" customWidth="1"/>
    <col min="2002" max="2002" width="27" style="815" bestFit="1" customWidth="1"/>
    <col min="2003" max="2012" width="0" style="815" hidden="1" customWidth="1"/>
    <col min="2013" max="2014" width="9.140625" style="815"/>
    <col min="2015" max="2015" width="20.5703125" style="815" bestFit="1" customWidth="1"/>
    <col min="2016" max="2252" width="9.140625" style="815"/>
    <col min="2253" max="2255" width="0" style="815" hidden="1" customWidth="1"/>
    <col min="2256" max="2256" width="67.140625" style="815" customWidth="1"/>
    <col min="2257" max="2257" width="24" style="815" customWidth="1"/>
    <col min="2258" max="2258" width="27" style="815" bestFit="1" customWidth="1"/>
    <col min="2259" max="2268" width="0" style="815" hidden="1" customWidth="1"/>
    <col min="2269" max="2270" width="9.140625" style="815"/>
    <col min="2271" max="2271" width="20.5703125" style="815" bestFit="1" customWidth="1"/>
    <col min="2272" max="2508" width="9.140625" style="815"/>
    <col min="2509" max="2511" width="0" style="815" hidden="1" customWidth="1"/>
    <col min="2512" max="2512" width="67.140625" style="815" customWidth="1"/>
    <col min="2513" max="2513" width="24" style="815" customWidth="1"/>
    <col min="2514" max="2514" width="27" style="815" bestFit="1" customWidth="1"/>
    <col min="2515" max="2524" width="0" style="815" hidden="1" customWidth="1"/>
    <col min="2525" max="2526" width="9.140625" style="815"/>
    <col min="2527" max="2527" width="20.5703125" style="815" bestFit="1" customWidth="1"/>
    <col min="2528" max="2764" width="9.140625" style="815"/>
    <col min="2765" max="2767" width="0" style="815" hidden="1" customWidth="1"/>
    <col min="2768" max="2768" width="67.140625" style="815" customWidth="1"/>
    <col min="2769" max="2769" width="24" style="815" customWidth="1"/>
    <col min="2770" max="2770" width="27" style="815" bestFit="1" customWidth="1"/>
    <col min="2771" max="2780" width="0" style="815" hidden="1" customWidth="1"/>
    <col min="2781" max="2782" width="9.140625" style="815"/>
    <col min="2783" max="2783" width="20.5703125" style="815" bestFit="1" customWidth="1"/>
    <col min="2784" max="3020" width="9.140625" style="815"/>
    <col min="3021" max="3023" width="0" style="815" hidden="1" customWidth="1"/>
    <col min="3024" max="3024" width="67.140625" style="815" customWidth="1"/>
    <col min="3025" max="3025" width="24" style="815" customWidth="1"/>
    <col min="3026" max="3026" width="27" style="815" bestFit="1" customWidth="1"/>
    <col min="3027" max="3036" width="0" style="815" hidden="1" customWidth="1"/>
    <col min="3037" max="3038" width="9.140625" style="815"/>
    <col min="3039" max="3039" width="20.5703125" style="815" bestFit="1" customWidth="1"/>
    <col min="3040" max="3276" width="9.140625" style="815"/>
    <col min="3277" max="3279" width="0" style="815" hidden="1" customWidth="1"/>
    <col min="3280" max="3280" width="67.140625" style="815" customWidth="1"/>
    <col min="3281" max="3281" width="24" style="815" customWidth="1"/>
    <col min="3282" max="3282" width="27" style="815" bestFit="1" customWidth="1"/>
    <col min="3283" max="3292" width="0" style="815" hidden="1" customWidth="1"/>
    <col min="3293" max="3294" width="9.140625" style="815"/>
    <col min="3295" max="3295" width="20.5703125" style="815" bestFit="1" customWidth="1"/>
    <col min="3296" max="3532" width="9.140625" style="815"/>
    <col min="3533" max="3535" width="0" style="815" hidden="1" customWidth="1"/>
    <col min="3536" max="3536" width="67.140625" style="815" customWidth="1"/>
    <col min="3537" max="3537" width="24" style="815" customWidth="1"/>
    <col min="3538" max="3538" width="27" style="815" bestFit="1" customWidth="1"/>
    <col min="3539" max="3548" width="0" style="815" hidden="1" customWidth="1"/>
    <col min="3549" max="3550" width="9.140625" style="815"/>
    <col min="3551" max="3551" width="20.5703125" style="815" bestFit="1" customWidth="1"/>
    <col min="3552" max="3788" width="9.140625" style="815"/>
    <col min="3789" max="3791" width="0" style="815" hidden="1" customWidth="1"/>
    <col min="3792" max="3792" width="67.140625" style="815" customWidth="1"/>
    <col min="3793" max="3793" width="24" style="815" customWidth="1"/>
    <col min="3794" max="3794" width="27" style="815" bestFit="1" customWidth="1"/>
    <col min="3795" max="3804" width="0" style="815" hidden="1" customWidth="1"/>
    <col min="3805" max="3806" width="9.140625" style="815"/>
    <col min="3807" max="3807" width="20.5703125" style="815" bestFit="1" customWidth="1"/>
    <col min="3808" max="4044" width="9.140625" style="815"/>
    <col min="4045" max="4047" width="0" style="815" hidden="1" customWidth="1"/>
    <col min="4048" max="4048" width="67.140625" style="815" customWidth="1"/>
    <col min="4049" max="4049" width="24" style="815" customWidth="1"/>
    <col min="4050" max="4050" width="27" style="815" bestFit="1" customWidth="1"/>
    <col min="4051" max="4060" width="0" style="815" hidden="1" customWidth="1"/>
    <col min="4061" max="4062" width="9.140625" style="815"/>
    <col min="4063" max="4063" width="20.5703125" style="815" bestFit="1" customWidth="1"/>
    <col min="4064" max="4300" width="9.140625" style="815"/>
    <col min="4301" max="4303" width="0" style="815" hidden="1" customWidth="1"/>
    <col min="4304" max="4304" width="67.140625" style="815" customWidth="1"/>
    <col min="4305" max="4305" width="24" style="815" customWidth="1"/>
    <col min="4306" max="4306" width="27" style="815" bestFit="1" customWidth="1"/>
    <col min="4307" max="4316" width="0" style="815" hidden="1" customWidth="1"/>
    <col min="4317" max="4318" width="9.140625" style="815"/>
    <col min="4319" max="4319" width="20.5703125" style="815" bestFit="1" customWidth="1"/>
    <col min="4320" max="4556" width="9.140625" style="815"/>
    <col min="4557" max="4559" width="0" style="815" hidden="1" customWidth="1"/>
    <col min="4560" max="4560" width="67.140625" style="815" customWidth="1"/>
    <col min="4561" max="4561" width="24" style="815" customWidth="1"/>
    <col min="4562" max="4562" width="27" style="815" bestFit="1" customWidth="1"/>
    <col min="4563" max="4572" width="0" style="815" hidden="1" customWidth="1"/>
    <col min="4573" max="4574" width="9.140625" style="815"/>
    <col min="4575" max="4575" width="20.5703125" style="815" bestFit="1" customWidth="1"/>
    <col min="4576" max="4812" width="9.140625" style="815"/>
    <col min="4813" max="4815" width="0" style="815" hidden="1" customWidth="1"/>
    <col min="4816" max="4816" width="67.140625" style="815" customWidth="1"/>
    <col min="4817" max="4817" width="24" style="815" customWidth="1"/>
    <col min="4818" max="4818" width="27" style="815" bestFit="1" customWidth="1"/>
    <col min="4819" max="4828" width="0" style="815" hidden="1" customWidth="1"/>
    <col min="4829" max="4830" width="9.140625" style="815"/>
    <col min="4831" max="4831" width="20.5703125" style="815" bestFit="1" customWidth="1"/>
    <col min="4832" max="5068" width="9.140625" style="815"/>
    <col min="5069" max="5071" width="0" style="815" hidden="1" customWidth="1"/>
    <col min="5072" max="5072" width="67.140625" style="815" customWidth="1"/>
    <col min="5073" max="5073" width="24" style="815" customWidth="1"/>
    <col min="5074" max="5074" width="27" style="815" bestFit="1" customWidth="1"/>
    <col min="5075" max="5084" width="0" style="815" hidden="1" customWidth="1"/>
    <col min="5085" max="5086" width="9.140625" style="815"/>
    <col min="5087" max="5087" width="20.5703125" style="815" bestFit="1" customWidth="1"/>
    <col min="5088" max="5324" width="9.140625" style="815"/>
    <col min="5325" max="5327" width="0" style="815" hidden="1" customWidth="1"/>
    <col min="5328" max="5328" width="67.140625" style="815" customWidth="1"/>
    <col min="5329" max="5329" width="24" style="815" customWidth="1"/>
    <col min="5330" max="5330" width="27" style="815" bestFit="1" customWidth="1"/>
    <col min="5331" max="5340" width="0" style="815" hidden="1" customWidth="1"/>
    <col min="5341" max="5342" width="9.140625" style="815"/>
    <col min="5343" max="5343" width="20.5703125" style="815" bestFit="1" customWidth="1"/>
    <col min="5344" max="5580" width="9.140625" style="815"/>
    <col min="5581" max="5583" width="0" style="815" hidden="1" customWidth="1"/>
    <col min="5584" max="5584" width="67.140625" style="815" customWidth="1"/>
    <col min="5585" max="5585" width="24" style="815" customWidth="1"/>
    <col min="5586" max="5586" width="27" style="815" bestFit="1" customWidth="1"/>
    <col min="5587" max="5596" width="0" style="815" hidden="1" customWidth="1"/>
    <col min="5597" max="5598" width="9.140625" style="815"/>
    <col min="5599" max="5599" width="20.5703125" style="815" bestFit="1" customWidth="1"/>
    <col min="5600" max="5836" width="9.140625" style="815"/>
    <col min="5837" max="5839" width="0" style="815" hidden="1" customWidth="1"/>
    <col min="5840" max="5840" width="67.140625" style="815" customWidth="1"/>
    <col min="5841" max="5841" width="24" style="815" customWidth="1"/>
    <col min="5842" max="5842" width="27" style="815" bestFit="1" customWidth="1"/>
    <col min="5843" max="5852" width="0" style="815" hidden="1" customWidth="1"/>
    <col min="5853" max="5854" width="9.140625" style="815"/>
    <col min="5855" max="5855" width="20.5703125" style="815" bestFit="1" customWidth="1"/>
    <col min="5856" max="6092" width="9.140625" style="815"/>
    <col min="6093" max="6095" width="0" style="815" hidden="1" customWidth="1"/>
    <col min="6096" max="6096" width="67.140625" style="815" customWidth="1"/>
    <col min="6097" max="6097" width="24" style="815" customWidth="1"/>
    <col min="6098" max="6098" width="27" style="815" bestFit="1" customWidth="1"/>
    <col min="6099" max="6108" width="0" style="815" hidden="1" customWidth="1"/>
    <col min="6109" max="6110" width="9.140625" style="815"/>
    <col min="6111" max="6111" width="20.5703125" style="815" bestFit="1" customWidth="1"/>
    <col min="6112" max="6348" width="9.140625" style="815"/>
    <col min="6349" max="6351" width="0" style="815" hidden="1" customWidth="1"/>
    <col min="6352" max="6352" width="67.140625" style="815" customWidth="1"/>
    <col min="6353" max="6353" width="24" style="815" customWidth="1"/>
    <col min="6354" max="6354" width="27" style="815" bestFit="1" customWidth="1"/>
    <col min="6355" max="6364" width="0" style="815" hidden="1" customWidth="1"/>
    <col min="6365" max="6366" width="9.140625" style="815"/>
    <col min="6367" max="6367" width="20.5703125" style="815" bestFit="1" customWidth="1"/>
    <col min="6368" max="6604" width="9.140625" style="815"/>
    <col min="6605" max="6607" width="0" style="815" hidden="1" customWidth="1"/>
    <col min="6608" max="6608" width="67.140625" style="815" customWidth="1"/>
    <col min="6609" max="6609" width="24" style="815" customWidth="1"/>
    <col min="6610" max="6610" width="27" style="815" bestFit="1" customWidth="1"/>
    <col min="6611" max="6620" width="0" style="815" hidden="1" customWidth="1"/>
    <col min="6621" max="6622" width="9.140625" style="815"/>
    <col min="6623" max="6623" width="20.5703125" style="815" bestFit="1" customWidth="1"/>
    <col min="6624" max="6860" width="9.140625" style="815"/>
    <col min="6861" max="6863" width="0" style="815" hidden="1" customWidth="1"/>
    <col min="6864" max="6864" width="67.140625" style="815" customWidth="1"/>
    <col min="6865" max="6865" width="24" style="815" customWidth="1"/>
    <col min="6866" max="6866" width="27" style="815" bestFit="1" customWidth="1"/>
    <col min="6867" max="6876" width="0" style="815" hidden="1" customWidth="1"/>
    <col min="6877" max="6878" width="9.140625" style="815"/>
    <col min="6879" max="6879" width="20.5703125" style="815" bestFit="1" customWidth="1"/>
    <col min="6880" max="7116" width="9.140625" style="815"/>
    <col min="7117" max="7119" width="0" style="815" hidden="1" customWidth="1"/>
    <col min="7120" max="7120" width="67.140625" style="815" customWidth="1"/>
    <col min="7121" max="7121" width="24" style="815" customWidth="1"/>
    <col min="7122" max="7122" width="27" style="815" bestFit="1" customWidth="1"/>
    <col min="7123" max="7132" width="0" style="815" hidden="1" customWidth="1"/>
    <col min="7133" max="7134" width="9.140625" style="815"/>
    <col min="7135" max="7135" width="20.5703125" style="815" bestFit="1" customWidth="1"/>
    <col min="7136" max="7372" width="9.140625" style="815"/>
    <col min="7373" max="7375" width="0" style="815" hidden="1" customWidth="1"/>
    <col min="7376" max="7376" width="67.140625" style="815" customWidth="1"/>
    <col min="7377" max="7377" width="24" style="815" customWidth="1"/>
    <col min="7378" max="7378" width="27" style="815" bestFit="1" customWidth="1"/>
    <col min="7379" max="7388" width="0" style="815" hidden="1" customWidth="1"/>
    <col min="7389" max="7390" width="9.140625" style="815"/>
    <col min="7391" max="7391" width="20.5703125" style="815" bestFit="1" customWidth="1"/>
    <col min="7392" max="7628" width="9.140625" style="815"/>
    <col min="7629" max="7631" width="0" style="815" hidden="1" customWidth="1"/>
    <col min="7632" max="7632" width="67.140625" style="815" customWidth="1"/>
    <col min="7633" max="7633" width="24" style="815" customWidth="1"/>
    <col min="7634" max="7634" width="27" style="815" bestFit="1" customWidth="1"/>
    <col min="7635" max="7644" width="0" style="815" hidden="1" customWidth="1"/>
    <col min="7645" max="7646" width="9.140625" style="815"/>
    <col min="7647" max="7647" width="20.5703125" style="815" bestFit="1" customWidth="1"/>
    <col min="7648" max="7884" width="9.140625" style="815"/>
    <col min="7885" max="7887" width="0" style="815" hidden="1" customWidth="1"/>
    <col min="7888" max="7888" width="67.140625" style="815" customWidth="1"/>
    <col min="7889" max="7889" width="24" style="815" customWidth="1"/>
    <col min="7890" max="7890" width="27" style="815" bestFit="1" customWidth="1"/>
    <col min="7891" max="7900" width="0" style="815" hidden="1" customWidth="1"/>
    <col min="7901" max="7902" width="9.140625" style="815"/>
    <col min="7903" max="7903" width="20.5703125" style="815" bestFit="1" customWidth="1"/>
    <col min="7904" max="8140" width="9.140625" style="815"/>
    <col min="8141" max="8143" width="0" style="815" hidden="1" customWidth="1"/>
    <col min="8144" max="8144" width="67.140625" style="815" customWidth="1"/>
    <col min="8145" max="8145" width="24" style="815" customWidth="1"/>
    <col min="8146" max="8146" width="27" style="815" bestFit="1" customWidth="1"/>
    <col min="8147" max="8156" width="0" style="815" hidden="1" customWidth="1"/>
    <col min="8157" max="8158" width="9.140625" style="815"/>
    <col min="8159" max="8159" width="20.5703125" style="815" bestFit="1" customWidth="1"/>
    <col min="8160" max="8396" width="9.140625" style="815"/>
    <col min="8397" max="8399" width="0" style="815" hidden="1" customWidth="1"/>
    <col min="8400" max="8400" width="67.140625" style="815" customWidth="1"/>
    <col min="8401" max="8401" width="24" style="815" customWidth="1"/>
    <col min="8402" max="8402" width="27" style="815" bestFit="1" customWidth="1"/>
    <col min="8403" max="8412" width="0" style="815" hidden="1" customWidth="1"/>
    <col min="8413" max="8414" width="9.140625" style="815"/>
    <col min="8415" max="8415" width="20.5703125" style="815" bestFit="1" customWidth="1"/>
    <col min="8416" max="8652" width="9.140625" style="815"/>
    <col min="8653" max="8655" width="0" style="815" hidden="1" customWidth="1"/>
    <col min="8656" max="8656" width="67.140625" style="815" customWidth="1"/>
    <col min="8657" max="8657" width="24" style="815" customWidth="1"/>
    <col min="8658" max="8658" width="27" style="815" bestFit="1" customWidth="1"/>
    <col min="8659" max="8668" width="0" style="815" hidden="1" customWidth="1"/>
    <col min="8669" max="8670" width="9.140625" style="815"/>
    <col min="8671" max="8671" width="20.5703125" style="815" bestFit="1" customWidth="1"/>
    <col min="8672" max="8908" width="9.140625" style="815"/>
    <col min="8909" max="8911" width="0" style="815" hidden="1" customWidth="1"/>
    <col min="8912" max="8912" width="67.140625" style="815" customWidth="1"/>
    <col min="8913" max="8913" width="24" style="815" customWidth="1"/>
    <col min="8914" max="8914" width="27" style="815" bestFit="1" customWidth="1"/>
    <col min="8915" max="8924" width="0" style="815" hidden="1" customWidth="1"/>
    <col min="8925" max="8926" width="9.140625" style="815"/>
    <col min="8927" max="8927" width="20.5703125" style="815" bestFit="1" customWidth="1"/>
    <col min="8928" max="9164" width="9.140625" style="815"/>
    <col min="9165" max="9167" width="0" style="815" hidden="1" customWidth="1"/>
    <col min="9168" max="9168" width="67.140625" style="815" customWidth="1"/>
    <col min="9169" max="9169" width="24" style="815" customWidth="1"/>
    <col min="9170" max="9170" width="27" style="815" bestFit="1" customWidth="1"/>
    <col min="9171" max="9180" width="0" style="815" hidden="1" customWidth="1"/>
    <col min="9181" max="9182" width="9.140625" style="815"/>
    <col min="9183" max="9183" width="20.5703125" style="815" bestFit="1" customWidth="1"/>
    <col min="9184" max="9420" width="9.140625" style="815"/>
    <col min="9421" max="9423" width="0" style="815" hidden="1" customWidth="1"/>
    <col min="9424" max="9424" width="67.140625" style="815" customWidth="1"/>
    <col min="9425" max="9425" width="24" style="815" customWidth="1"/>
    <col min="9426" max="9426" width="27" style="815" bestFit="1" customWidth="1"/>
    <col min="9427" max="9436" width="0" style="815" hidden="1" customWidth="1"/>
    <col min="9437" max="9438" width="9.140625" style="815"/>
    <col min="9439" max="9439" width="20.5703125" style="815" bestFit="1" customWidth="1"/>
    <col min="9440" max="9676" width="9.140625" style="815"/>
    <col min="9677" max="9679" width="0" style="815" hidden="1" customWidth="1"/>
    <col min="9680" max="9680" width="67.140625" style="815" customWidth="1"/>
    <col min="9681" max="9681" width="24" style="815" customWidth="1"/>
    <col min="9682" max="9682" width="27" style="815" bestFit="1" customWidth="1"/>
    <col min="9683" max="9692" width="0" style="815" hidden="1" customWidth="1"/>
    <col min="9693" max="9694" width="9.140625" style="815"/>
    <col min="9695" max="9695" width="20.5703125" style="815" bestFit="1" customWidth="1"/>
    <col min="9696" max="9932" width="9.140625" style="815"/>
    <col min="9933" max="9935" width="0" style="815" hidden="1" customWidth="1"/>
    <col min="9936" max="9936" width="67.140625" style="815" customWidth="1"/>
    <col min="9937" max="9937" width="24" style="815" customWidth="1"/>
    <col min="9938" max="9938" width="27" style="815" bestFit="1" customWidth="1"/>
    <col min="9939" max="9948" width="0" style="815" hidden="1" customWidth="1"/>
    <col min="9949" max="9950" width="9.140625" style="815"/>
    <col min="9951" max="9951" width="20.5703125" style="815" bestFit="1" customWidth="1"/>
    <col min="9952" max="10188" width="9.140625" style="815"/>
    <col min="10189" max="10191" width="0" style="815" hidden="1" customWidth="1"/>
    <col min="10192" max="10192" width="67.140625" style="815" customWidth="1"/>
    <col min="10193" max="10193" width="24" style="815" customWidth="1"/>
    <col min="10194" max="10194" width="27" style="815" bestFit="1" customWidth="1"/>
    <col min="10195" max="10204" width="0" style="815" hidden="1" customWidth="1"/>
    <col min="10205" max="10206" width="9.140625" style="815"/>
    <col min="10207" max="10207" width="20.5703125" style="815" bestFit="1" customWidth="1"/>
    <col min="10208" max="10444" width="9.140625" style="815"/>
    <col min="10445" max="10447" width="0" style="815" hidden="1" customWidth="1"/>
    <col min="10448" max="10448" width="67.140625" style="815" customWidth="1"/>
    <col min="10449" max="10449" width="24" style="815" customWidth="1"/>
    <col min="10450" max="10450" width="27" style="815" bestFit="1" customWidth="1"/>
    <col min="10451" max="10460" width="0" style="815" hidden="1" customWidth="1"/>
    <col min="10461" max="10462" width="9.140625" style="815"/>
    <col min="10463" max="10463" width="20.5703125" style="815" bestFit="1" customWidth="1"/>
    <col min="10464" max="10700" width="9.140625" style="815"/>
    <col min="10701" max="10703" width="0" style="815" hidden="1" customWidth="1"/>
    <col min="10704" max="10704" width="67.140625" style="815" customWidth="1"/>
    <col min="10705" max="10705" width="24" style="815" customWidth="1"/>
    <col min="10706" max="10706" width="27" style="815" bestFit="1" customWidth="1"/>
    <col min="10707" max="10716" width="0" style="815" hidden="1" customWidth="1"/>
    <col min="10717" max="10718" width="9.140625" style="815"/>
    <col min="10719" max="10719" width="20.5703125" style="815" bestFit="1" customWidth="1"/>
    <col min="10720" max="10956" width="9.140625" style="815"/>
    <col min="10957" max="10959" width="0" style="815" hidden="1" customWidth="1"/>
    <col min="10960" max="10960" width="67.140625" style="815" customWidth="1"/>
    <col min="10961" max="10961" width="24" style="815" customWidth="1"/>
    <col min="10962" max="10962" width="27" style="815" bestFit="1" customWidth="1"/>
    <col min="10963" max="10972" width="0" style="815" hidden="1" customWidth="1"/>
    <col min="10973" max="10974" width="9.140625" style="815"/>
    <col min="10975" max="10975" width="20.5703125" style="815" bestFit="1" customWidth="1"/>
    <col min="10976" max="11212" width="9.140625" style="815"/>
    <col min="11213" max="11215" width="0" style="815" hidden="1" customWidth="1"/>
    <col min="11216" max="11216" width="67.140625" style="815" customWidth="1"/>
    <col min="11217" max="11217" width="24" style="815" customWidth="1"/>
    <col min="11218" max="11218" width="27" style="815" bestFit="1" customWidth="1"/>
    <col min="11219" max="11228" width="0" style="815" hidden="1" customWidth="1"/>
    <col min="11229" max="11230" width="9.140625" style="815"/>
    <col min="11231" max="11231" width="20.5703125" style="815" bestFit="1" customWidth="1"/>
    <col min="11232" max="11468" width="9.140625" style="815"/>
    <col min="11469" max="11471" width="0" style="815" hidden="1" customWidth="1"/>
    <col min="11472" max="11472" width="67.140625" style="815" customWidth="1"/>
    <col min="11473" max="11473" width="24" style="815" customWidth="1"/>
    <col min="11474" max="11474" width="27" style="815" bestFit="1" customWidth="1"/>
    <col min="11475" max="11484" width="0" style="815" hidden="1" customWidth="1"/>
    <col min="11485" max="11486" width="9.140625" style="815"/>
    <col min="11487" max="11487" width="20.5703125" style="815" bestFit="1" customWidth="1"/>
    <col min="11488" max="11724" width="9.140625" style="815"/>
    <col min="11725" max="11727" width="0" style="815" hidden="1" customWidth="1"/>
    <col min="11728" max="11728" width="67.140625" style="815" customWidth="1"/>
    <col min="11729" max="11729" width="24" style="815" customWidth="1"/>
    <col min="11730" max="11730" width="27" style="815" bestFit="1" customWidth="1"/>
    <col min="11731" max="11740" width="0" style="815" hidden="1" customWidth="1"/>
    <col min="11741" max="11742" width="9.140625" style="815"/>
    <col min="11743" max="11743" width="20.5703125" style="815" bestFit="1" customWidth="1"/>
    <col min="11744" max="11980" width="9.140625" style="815"/>
    <col min="11981" max="11983" width="0" style="815" hidden="1" customWidth="1"/>
    <col min="11984" max="11984" width="67.140625" style="815" customWidth="1"/>
    <col min="11985" max="11985" width="24" style="815" customWidth="1"/>
    <col min="11986" max="11986" width="27" style="815" bestFit="1" customWidth="1"/>
    <col min="11987" max="11996" width="0" style="815" hidden="1" customWidth="1"/>
    <col min="11997" max="11998" width="9.140625" style="815"/>
    <col min="11999" max="11999" width="20.5703125" style="815" bestFit="1" customWidth="1"/>
    <col min="12000" max="12236" width="9.140625" style="815"/>
    <col min="12237" max="12239" width="0" style="815" hidden="1" customWidth="1"/>
    <col min="12240" max="12240" width="67.140625" style="815" customWidth="1"/>
    <col min="12241" max="12241" width="24" style="815" customWidth="1"/>
    <col min="12242" max="12242" width="27" style="815" bestFit="1" customWidth="1"/>
    <col min="12243" max="12252" width="0" style="815" hidden="1" customWidth="1"/>
    <col min="12253" max="12254" width="9.140625" style="815"/>
    <col min="12255" max="12255" width="20.5703125" style="815" bestFit="1" customWidth="1"/>
    <col min="12256" max="12492" width="9.140625" style="815"/>
    <col min="12493" max="12495" width="0" style="815" hidden="1" customWidth="1"/>
    <col min="12496" max="12496" width="67.140625" style="815" customWidth="1"/>
    <col min="12497" max="12497" width="24" style="815" customWidth="1"/>
    <col min="12498" max="12498" width="27" style="815" bestFit="1" customWidth="1"/>
    <col min="12499" max="12508" width="0" style="815" hidden="1" customWidth="1"/>
    <col min="12509" max="12510" width="9.140625" style="815"/>
    <col min="12511" max="12511" width="20.5703125" style="815" bestFit="1" customWidth="1"/>
    <col min="12512" max="12748" width="9.140625" style="815"/>
    <col min="12749" max="12751" width="0" style="815" hidden="1" customWidth="1"/>
    <col min="12752" max="12752" width="67.140625" style="815" customWidth="1"/>
    <col min="12753" max="12753" width="24" style="815" customWidth="1"/>
    <col min="12754" max="12754" width="27" style="815" bestFit="1" customWidth="1"/>
    <col min="12755" max="12764" width="0" style="815" hidden="1" customWidth="1"/>
    <col min="12765" max="12766" width="9.140625" style="815"/>
    <col min="12767" max="12767" width="20.5703125" style="815" bestFit="1" customWidth="1"/>
    <col min="12768" max="13004" width="9.140625" style="815"/>
    <col min="13005" max="13007" width="0" style="815" hidden="1" customWidth="1"/>
    <col min="13008" max="13008" width="67.140625" style="815" customWidth="1"/>
    <col min="13009" max="13009" width="24" style="815" customWidth="1"/>
    <col min="13010" max="13010" width="27" style="815" bestFit="1" customWidth="1"/>
    <col min="13011" max="13020" width="0" style="815" hidden="1" customWidth="1"/>
    <col min="13021" max="13022" width="9.140625" style="815"/>
    <col min="13023" max="13023" width="20.5703125" style="815" bestFit="1" customWidth="1"/>
    <col min="13024" max="13260" width="9.140625" style="815"/>
    <col min="13261" max="13263" width="0" style="815" hidden="1" customWidth="1"/>
    <col min="13264" max="13264" width="67.140625" style="815" customWidth="1"/>
    <col min="13265" max="13265" width="24" style="815" customWidth="1"/>
    <col min="13266" max="13266" width="27" style="815" bestFit="1" customWidth="1"/>
    <col min="13267" max="13276" width="0" style="815" hidden="1" customWidth="1"/>
    <col min="13277" max="13278" width="9.140625" style="815"/>
    <col min="13279" max="13279" width="20.5703125" style="815" bestFit="1" customWidth="1"/>
    <col min="13280" max="13516" width="9.140625" style="815"/>
    <col min="13517" max="13519" width="0" style="815" hidden="1" customWidth="1"/>
    <col min="13520" max="13520" width="67.140625" style="815" customWidth="1"/>
    <col min="13521" max="13521" width="24" style="815" customWidth="1"/>
    <col min="13522" max="13522" width="27" style="815" bestFit="1" customWidth="1"/>
    <col min="13523" max="13532" width="0" style="815" hidden="1" customWidth="1"/>
    <col min="13533" max="13534" width="9.140625" style="815"/>
    <col min="13535" max="13535" width="20.5703125" style="815" bestFit="1" customWidth="1"/>
    <col min="13536" max="13772" width="9.140625" style="815"/>
    <col min="13773" max="13775" width="0" style="815" hidden="1" customWidth="1"/>
    <col min="13776" max="13776" width="67.140625" style="815" customWidth="1"/>
    <col min="13777" max="13777" width="24" style="815" customWidth="1"/>
    <col min="13778" max="13778" width="27" style="815" bestFit="1" customWidth="1"/>
    <col min="13779" max="13788" width="0" style="815" hidden="1" customWidth="1"/>
    <col min="13789" max="13790" width="9.140625" style="815"/>
    <col min="13791" max="13791" width="20.5703125" style="815" bestFit="1" customWidth="1"/>
    <col min="13792" max="14028" width="9.140625" style="815"/>
    <col min="14029" max="14031" width="0" style="815" hidden="1" customWidth="1"/>
    <col min="14032" max="14032" width="67.140625" style="815" customWidth="1"/>
    <col min="14033" max="14033" width="24" style="815" customWidth="1"/>
    <col min="14034" max="14034" width="27" style="815" bestFit="1" customWidth="1"/>
    <col min="14035" max="14044" width="0" style="815" hidden="1" customWidth="1"/>
    <col min="14045" max="14046" width="9.140625" style="815"/>
    <col min="14047" max="14047" width="20.5703125" style="815" bestFit="1" customWidth="1"/>
    <col min="14048" max="14284" width="9.140625" style="815"/>
    <col min="14285" max="14287" width="0" style="815" hidden="1" customWidth="1"/>
    <col min="14288" max="14288" width="67.140625" style="815" customWidth="1"/>
    <col min="14289" max="14289" width="24" style="815" customWidth="1"/>
    <col min="14290" max="14290" width="27" style="815" bestFit="1" customWidth="1"/>
    <col min="14291" max="14300" width="0" style="815" hidden="1" customWidth="1"/>
    <col min="14301" max="14302" width="9.140625" style="815"/>
    <col min="14303" max="14303" width="20.5703125" style="815" bestFit="1" customWidth="1"/>
    <col min="14304" max="14540" width="9.140625" style="815"/>
    <col min="14541" max="14543" width="0" style="815" hidden="1" customWidth="1"/>
    <col min="14544" max="14544" width="67.140625" style="815" customWidth="1"/>
    <col min="14545" max="14545" width="24" style="815" customWidth="1"/>
    <col min="14546" max="14546" width="27" style="815" bestFit="1" customWidth="1"/>
    <col min="14547" max="14556" width="0" style="815" hidden="1" customWidth="1"/>
    <col min="14557" max="14558" width="9.140625" style="815"/>
    <col min="14559" max="14559" width="20.5703125" style="815" bestFit="1" customWidth="1"/>
    <col min="14560" max="14796" width="9.140625" style="815"/>
    <col min="14797" max="14799" width="0" style="815" hidden="1" customWidth="1"/>
    <col min="14800" max="14800" width="67.140625" style="815" customWidth="1"/>
    <col min="14801" max="14801" width="24" style="815" customWidth="1"/>
    <col min="14802" max="14802" width="27" style="815" bestFit="1" customWidth="1"/>
    <col min="14803" max="14812" width="0" style="815" hidden="1" customWidth="1"/>
    <col min="14813" max="14814" width="9.140625" style="815"/>
    <col min="14815" max="14815" width="20.5703125" style="815" bestFit="1" customWidth="1"/>
    <col min="14816" max="15052" width="9.140625" style="815"/>
    <col min="15053" max="15055" width="0" style="815" hidden="1" customWidth="1"/>
    <col min="15056" max="15056" width="67.140625" style="815" customWidth="1"/>
    <col min="15057" max="15057" width="24" style="815" customWidth="1"/>
    <col min="15058" max="15058" width="27" style="815" bestFit="1" customWidth="1"/>
    <col min="15059" max="15068" width="0" style="815" hidden="1" customWidth="1"/>
    <col min="15069" max="15070" width="9.140625" style="815"/>
    <col min="15071" max="15071" width="20.5703125" style="815" bestFit="1" customWidth="1"/>
    <col min="15072" max="15308" width="9.140625" style="815"/>
    <col min="15309" max="15311" width="0" style="815" hidden="1" customWidth="1"/>
    <col min="15312" max="15312" width="67.140625" style="815" customWidth="1"/>
    <col min="15313" max="15313" width="24" style="815" customWidth="1"/>
    <col min="15314" max="15314" width="27" style="815" bestFit="1" customWidth="1"/>
    <col min="15315" max="15324" width="0" style="815" hidden="1" customWidth="1"/>
    <col min="15325" max="15326" width="9.140625" style="815"/>
    <col min="15327" max="15327" width="20.5703125" style="815" bestFit="1" customWidth="1"/>
    <col min="15328" max="15564" width="9.140625" style="815"/>
    <col min="15565" max="15567" width="0" style="815" hidden="1" customWidth="1"/>
    <col min="15568" max="15568" width="67.140625" style="815" customWidth="1"/>
    <col min="15569" max="15569" width="24" style="815" customWidth="1"/>
    <col min="15570" max="15570" width="27" style="815" bestFit="1" customWidth="1"/>
    <col min="15571" max="15580" width="0" style="815" hidden="1" customWidth="1"/>
    <col min="15581" max="15582" width="9.140625" style="815"/>
    <col min="15583" max="15583" width="20.5703125" style="815" bestFit="1" customWidth="1"/>
    <col min="15584" max="15820" width="9.140625" style="815"/>
    <col min="15821" max="15823" width="0" style="815" hidden="1" customWidth="1"/>
    <col min="15824" max="15824" width="67.140625" style="815" customWidth="1"/>
    <col min="15825" max="15825" width="24" style="815" customWidth="1"/>
    <col min="15826" max="15826" width="27" style="815" bestFit="1" customWidth="1"/>
    <col min="15827" max="15836" width="0" style="815" hidden="1" customWidth="1"/>
    <col min="15837" max="15838" width="9.140625" style="815"/>
    <col min="15839" max="15839" width="20.5703125" style="815" bestFit="1" customWidth="1"/>
    <col min="15840" max="16076" width="9.140625" style="815"/>
    <col min="16077" max="16079" width="0" style="815" hidden="1" customWidth="1"/>
    <col min="16080" max="16080" width="67.140625" style="815" customWidth="1"/>
    <col min="16081" max="16081" width="24" style="815" customWidth="1"/>
    <col min="16082" max="16082" width="27" style="815" bestFit="1" customWidth="1"/>
    <col min="16083" max="16092" width="0" style="815" hidden="1" customWidth="1"/>
    <col min="16093" max="16094" width="9.140625" style="815"/>
    <col min="16095" max="16095" width="20.5703125" style="815" bestFit="1" customWidth="1"/>
    <col min="16096" max="16384" width="9.140625" style="815"/>
  </cols>
  <sheetData>
    <row r="1" spans="1:10" ht="22.5">
      <c r="A1" s="873"/>
      <c r="B1" s="874"/>
      <c r="C1" s="875" t="s">
        <v>446</v>
      </c>
    </row>
    <row r="2" spans="1:10" ht="19.5" customHeight="1">
      <c r="A2" s="1057" t="s">
        <v>640</v>
      </c>
      <c r="B2" s="1057"/>
      <c r="C2" s="1057"/>
    </row>
    <row r="3" spans="1:10" ht="15.75" customHeight="1">
      <c r="A3" s="1055" t="s">
        <v>641</v>
      </c>
      <c r="B3" s="1055"/>
      <c r="C3" s="1055"/>
      <c r="F3" s="1058"/>
      <c r="G3" s="1058"/>
      <c r="H3" s="1058"/>
      <c r="I3" s="1058"/>
      <c r="J3" s="1058"/>
    </row>
    <row r="4" spans="1:10" ht="17.25" customHeight="1">
      <c r="A4" s="1059" t="s">
        <v>1013</v>
      </c>
      <c r="B4" s="1059"/>
      <c r="C4" s="1059"/>
      <c r="F4" s="1058"/>
      <c r="G4" s="1058"/>
      <c r="H4" s="1058"/>
      <c r="I4" s="1058"/>
      <c r="J4" s="1058"/>
    </row>
    <row r="5" spans="1:10" ht="18" customHeight="1">
      <c r="A5" s="1052" t="s">
        <v>89</v>
      </c>
      <c r="B5" s="1052"/>
      <c r="C5" s="1052"/>
      <c r="F5" s="1053"/>
      <c r="G5" s="1053"/>
      <c r="H5" s="1053"/>
      <c r="I5" s="1053"/>
      <c r="J5" s="1053"/>
    </row>
    <row r="6" spans="1:10" ht="15" customHeight="1">
      <c r="A6" s="841"/>
      <c r="B6" s="1054" t="s">
        <v>752</v>
      </c>
      <c r="C6" s="1055"/>
      <c r="F6" s="1056"/>
      <c r="G6" s="1056"/>
      <c r="H6" s="1056"/>
      <c r="I6" s="1056"/>
      <c r="J6" s="1056"/>
    </row>
    <row r="7" spans="1:10" ht="15" customHeight="1">
      <c r="A7" s="841"/>
      <c r="B7" s="861">
        <v>2023</v>
      </c>
      <c r="C7" s="861">
        <v>2022</v>
      </c>
      <c r="F7" s="877"/>
      <c r="G7" s="877"/>
      <c r="I7" s="878"/>
      <c r="J7" s="878"/>
    </row>
    <row r="8" spans="1:10" ht="13.5" customHeight="1">
      <c r="A8" s="841"/>
      <c r="B8" s="879" t="s">
        <v>727</v>
      </c>
      <c r="C8" s="879" t="s">
        <v>727</v>
      </c>
      <c r="F8" s="877"/>
      <c r="G8" s="877"/>
      <c r="I8" s="878"/>
      <c r="J8" s="878"/>
    </row>
    <row r="9" spans="1:10" ht="15" customHeight="1">
      <c r="A9" s="880" t="s">
        <v>106</v>
      </c>
      <c r="F9" s="877"/>
      <c r="G9" s="877"/>
      <c r="I9" s="881"/>
      <c r="J9" s="881"/>
    </row>
    <row r="10" spans="1:10" ht="16.5" customHeight="1">
      <c r="A10" s="882" t="s">
        <v>107</v>
      </c>
      <c r="B10" s="905">
        <f>H10</f>
        <v>0</v>
      </c>
      <c r="C10" s="905">
        <v>0</v>
      </c>
      <c r="F10" s="877"/>
      <c r="G10" s="877"/>
      <c r="H10" s="884"/>
      <c r="I10" s="885"/>
      <c r="J10" s="885"/>
    </row>
    <row r="11" spans="1:10" ht="16.5" customHeight="1">
      <c r="A11" s="882" t="s">
        <v>108</v>
      </c>
      <c r="B11" s="905">
        <f>H11</f>
        <v>0</v>
      </c>
      <c r="C11" s="905">
        <v>0</v>
      </c>
      <c r="F11" s="877"/>
      <c r="G11" s="877"/>
      <c r="H11" s="884"/>
      <c r="I11" s="885"/>
      <c r="J11" s="885"/>
    </row>
    <row r="12" spans="1:10">
      <c r="A12" s="882" t="s">
        <v>109</v>
      </c>
      <c r="B12" s="905">
        <f>H12</f>
        <v>0</v>
      </c>
      <c r="C12" s="905">
        <v>0</v>
      </c>
      <c r="F12" s="877"/>
      <c r="G12" s="877"/>
      <c r="H12" s="884"/>
      <c r="I12" s="885"/>
      <c r="J12" s="885"/>
    </row>
    <row r="13" spans="1:10" ht="15" customHeight="1">
      <c r="A13" s="882" t="s">
        <v>110</v>
      </c>
      <c r="B13" s="905" t="s">
        <v>986</v>
      </c>
      <c r="C13" s="905" t="s">
        <v>984</v>
      </c>
      <c r="F13" s="877"/>
      <c r="G13" s="877"/>
      <c r="H13" s="884"/>
      <c r="I13" s="885"/>
      <c r="J13" s="885"/>
    </row>
    <row r="14" spans="1:10" ht="15.75" customHeight="1">
      <c r="A14" s="882" t="s">
        <v>282</v>
      </c>
      <c r="B14" s="905" t="s">
        <v>987</v>
      </c>
      <c r="C14" s="905" t="s">
        <v>985</v>
      </c>
      <c r="F14" s="877"/>
      <c r="G14" s="877"/>
      <c r="H14" s="884"/>
      <c r="I14" s="885"/>
      <c r="J14" s="885"/>
    </row>
    <row r="15" spans="1:10" ht="17.25" customHeight="1">
      <c r="A15" s="882" t="s">
        <v>270</v>
      </c>
      <c r="B15" s="905" t="s">
        <v>929</v>
      </c>
      <c r="C15" s="905" t="s">
        <v>932</v>
      </c>
      <c r="F15" s="877"/>
      <c r="G15" s="877"/>
      <c r="H15" s="884"/>
      <c r="I15" s="885"/>
      <c r="J15" s="885"/>
    </row>
    <row r="16" spans="1:10" ht="17.25" customHeight="1">
      <c r="A16" s="886" t="s">
        <v>728</v>
      </c>
      <c r="B16" s="905" t="s">
        <v>931</v>
      </c>
      <c r="C16" s="905" t="s">
        <v>1033</v>
      </c>
      <c r="F16" s="877"/>
      <c r="G16" s="877"/>
      <c r="H16" s="884"/>
      <c r="I16" s="885"/>
      <c r="J16" s="885"/>
    </row>
    <row r="17" spans="1:10" ht="17.25" customHeight="1">
      <c r="A17" s="886" t="s">
        <v>729</v>
      </c>
      <c r="B17" s="905">
        <f>H17</f>
        <v>0</v>
      </c>
      <c r="C17" s="905"/>
      <c r="F17" s="877"/>
      <c r="G17" s="877"/>
      <c r="H17" s="884"/>
      <c r="I17" s="885"/>
      <c r="J17" s="885"/>
    </row>
    <row r="18" spans="1:10" ht="17.25" customHeight="1">
      <c r="A18" s="887" t="s">
        <v>730</v>
      </c>
      <c r="B18" s="905" t="s">
        <v>930</v>
      </c>
      <c r="C18" s="905" t="s">
        <v>933</v>
      </c>
      <c r="F18" s="877"/>
      <c r="G18" s="877"/>
      <c r="H18" s="884"/>
      <c r="I18" s="885"/>
      <c r="J18" s="885"/>
    </row>
    <row r="19" spans="1:10" ht="17.25" customHeight="1" thickBot="1">
      <c r="A19" s="888" t="s">
        <v>111</v>
      </c>
      <c r="B19" s="906" t="s">
        <v>988</v>
      </c>
      <c r="C19" s="906" t="s">
        <v>989</v>
      </c>
      <c r="F19" s="877"/>
      <c r="G19" s="877"/>
      <c r="H19" s="884"/>
      <c r="I19" s="885"/>
      <c r="J19" s="885"/>
    </row>
    <row r="20" spans="1:10" ht="12" customHeight="1" thickTop="1">
      <c r="A20" s="888"/>
      <c r="B20" s="905"/>
      <c r="C20" s="907"/>
      <c r="F20" s="877"/>
      <c r="G20" s="877"/>
      <c r="H20" s="884"/>
      <c r="I20" s="885"/>
      <c r="J20" s="885"/>
    </row>
    <row r="21" spans="1:10" ht="15" customHeight="1">
      <c r="A21" s="880" t="s">
        <v>112</v>
      </c>
      <c r="B21" s="905"/>
      <c r="C21" s="907"/>
      <c r="F21" s="877"/>
      <c r="G21" s="877"/>
      <c r="H21" s="884"/>
      <c r="I21" s="885"/>
      <c r="J21" s="885"/>
    </row>
    <row r="22" spans="1:10" ht="18" customHeight="1">
      <c r="A22" s="882" t="s">
        <v>113</v>
      </c>
      <c r="B22" s="905" t="s">
        <v>990</v>
      </c>
      <c r="C22" s="905" t="s">
        <v>993</v>
      </c>
      <c r="F22" s="877"/>
      <c r="G22" s="877"/>
      <c r="H22" s="884"/>
      <c r="I22" s="885"/>
      <c r="J22" s="885"/>
    </row>
    <row r="23" spans="1:10" ht="16.5" customHeight="1">
      <c r="A23" s="890" t="s">
        <v>114</v>
      </c>
      <c r="B23" s="905" t="s">
        <v>949</v>
      </c>
      <c r="C23" s="905" t="s">
        <v>947</v>
      </c>
      <c r="F23" s="877"/>
      <c r="G23" s="877"/>
      <c r="H23" s="884"/>
      <c r="I23" s="885"/>
      <c r="J23" s="885"/>
    </row>
    <row r="24" spans="1:10" ht="16.5" customHeight="1">
      <c r="A24" s="890" t="s">
        <v>271</v>
      </c>
      <c r="B24" s="905" t="s">
        <v>991</v>
      </c>
      <c r="C24" s="905">
        <v>0</v>
      </c>
      <c r="F24" s="877"/>
      <c r="G24" s="877"/>
      <c r="H24" s="884"/>
      <c r="I24" s="885"/>
      <c r="J24" s="885"/>
    </row>
    <row r="25" spans="1:10" ht="15.75" customHeight="1">
      <c r="A25" s="890" t="s">
        <v>269</v>
      </c>
      <c r="B25" s="905" t="s">
        <v>992</v>
      </c>
      <c r="C25" s="905" t="s">
        <v>941</v>
      </c>
      <c r="F25" s="877"/>
      <c r="G25" s="877"/>
      <c r="H25" s="884"/>
      <c r="I25" s="885"/>
      <c r="J25" s="885"/>
    </row>
    <row r="26" spans="1:10" ht="15.75" customHeight="1">
      <c r="A26" s="887" t="s">
        <v>983</v>
      </c>
      <c r="B26" s="905" t="s">
        <v>954</v>
      </c>
      <c r="C26" s="905" t="s">
        <v>994</v>
      </c>
      <c r="F26" s="877"/>
      <c r="G26" s="877"/>
      <c r="H26" s="884"/>
      <c r="I26" s="885"/>
      <c r="J26" s="885"/>
    </row>
    <row r="27" spans="1:10" ht="15.75" customHeight="1">
      <c r="A27" s="891" t="s">
        <v>731</v>
      </c>
      <c r="B27" s="905">
        <v>0</v>
      </c>
      <c r="C27" s="905">
        <v>0</v>
      </c>
      <c r="F27" s="877"/>
      <c r="G27" s="877"/>
      <c r="H27" s="884"/>
      <c r="I27" s="885"/>
      <c r="J27" s="885"/>
    </row>
    <row r="28" spans="1:10" ht="15.75" customHeight="1">
      <c r="A28" s="891" t="s">
        <v>732</v>
      </c>
      <c r="B28" s="905" t="s">
        <v>953</v>
      </c>
      <c r="C28" s="905" t="s">
        <v>933</v>
      </c>
      <c r="F28" s="877"/>
      <c r="G28" s="877"/>
      <c r="H28" s="884"/>
      <c r="I28" s="885"/>
      <c r="J28" s="885"/>
    </row>
    <row r="29" spans="1:10" ht="15.75" customHeight="1" thickBot="1">
      <c r="A29" s="892" t="s">
        <v>115</v>
      </c>
      <c r="B29" s="906" t="s">
        <v>995</v>
      </c>
      <c r="C29" s="906" t="s">
        <v>989</v>
      </c>
      <c r="F29" s="877"/>
      <c r="G29" s="877"/>
      <c r="H29" s="884"/>
      <c r="I29" s="885"/>
      <c r="J29" s="885"/>
    </row>
    <row r="30" spans="1:10" ht="13.5" customHeight="1" thickTop="1">
      <c r="A30" s="882"/>
      <c r="B30" s="883"/>
      <c r="C30" s="883"/>
      <c r="F30" s="877"/>
      <c r="G30" s="877"/>
      <c r="H30" s="884"/>
      <c r="I30" s="885"/>
      <c r="J30" s="885"/>
    </row>
    <row r="31" spans="1:10" ht="18" customHeight="1">
      <c r="A31" s="893" t="s">
        <v>447</v>
      </c>
      <c r="B31" s="945" t="s">
        <v>952</v>
      </c>
      <c r="C31" s="898">
        <v>0</v>
      </c>
      <c r="F31" s="877"/>
      <c r="G31" s="877"/>
      <c r="H31" s="884"/>
      <c r="I31" s="885"/>
      <c r="J31" s="885"/>
    </row>
    <row r="32" spans="1:10" ht="11.25" customHeight="1">
      <c r="A32" s="894"/>
      <c r="B32" s="905"/>
      <c r="C32" s="883"/>
      <c r="F32" s="877"/>
      <c r="G32" s="877"/>
      <c r="H32" s="884"/>
      <c r="I32" s="885"/>
      <c r="J32" s="885"/>
    </row>
    <row r="33" spans="1:10" ht="17.25" customHeight="1">
      <c r="A33" s="880" t="s">
        <v>116</v>
      </c>
      <c r="B33" s="905"/>
      <c r="C33" s="883"/>
      <c r="F33" s="877"/>
      <c r="G33" s="877"/>
      <c r="H33" s="884"/>
      <c r="I33" s="885"/>
      <c r="J33" s="885"/>
    </row>
    <row r="34" spans="1:10" ht="15.75" customHeight="1">
      <c r="A34" s="866" t="s">
        <v>117</v>
      </c>
      <c r="B34" s="905">
        <f>H34</f>
        <v>0</v>
      </c>
      <c r="C34" s="883">
        <v>0</v>
      </c>
      <c r="F34" s="877"/>
      <c r="G34" s="877"/>
      <c r="H34" s="884"/>
      <c r="I34" s="885"/>
      <c r="J34" s="885"/>
    </row>
    <row r="35" spans="1:10" ht="16.5" customHeight="1">
      <c r="A35" s="866" t="s">
        <v>118</v>
      </c>
      <c r="B35" s="905">
        <f>H35</f>
        <v>0</v>
      </c>
      <c r="C35" s="883">
        <v>0</v>
      </c>
      <c r="F35" s="877"/>
      <c r="G35" s="877"/>
      <c r="H35" s="884"/>
      <c r="I35" s="885"/>
      <c r="J35" s="885"/>
    </row>
    <row r="36" spans="1:10" ht="18" customHeight="1">
      <c r="A36" s="866" t="s">
        <v>119</v>
      </c>
      <c r="B36" s="905">
        <f>H36</f>
        <v>0</v>
      </c>
      <c r="C36" s="883"/>
      <c r="F36" s="877"/>
      <c r="G36" s="877"/>
      <c r="H36" s="884"/>
      <c r="I36" s="885"/>
      <c r="J36" s="885"/>
    </row>
    <row r="37" spans="1:10" ht="18" customHeight="1">
      <c r="A37" s="872" t="s">
        <v>120</v>
      </c>
      <c r="B37" s="905">
        <f>H37</f>
        <v>0</v>
      </c>
      <c r="C37" s="883">
        <v>0</v>
      </c>
      <c r="F37" s="877"/>
      <c r="G37" s="877"/>
      <c r="H37" s="884"/>
      <c r="I37" s="885"/>
      <c r="J37" s="885"/>
    </row>
    <row r="38" spans="1:10" ht="18" customHeight="1" thickBot="1">
      <c r="A38" s="888" t="s">
        <v>121</v>
      </c>
      <c r="B38" s="906">
        <f>SUM(B34:B37)</f>
        <v>0</v>
      </c>
      <c r="C38" s="889">
        <f>SUM(C34:C37)</f>
        <v>0</v>
      </c>
      <c r="F38" s="877"/>
      <c r="G38" s="877"/>
      <c r="H38" s="884"/>
      <c r="I38" s="885"/>
      <c r="J38" s="885"/>
    </row>
    <row r="39" spans="1:10" ht="14.25" customHeight="1" thickTop="1">
      <c r="B39" s="905"/>
      <c r="C39" s="883"/>
      <c r="F39" s="877"/>
      <c r="G39" s="877"/>
      <c r="H39" s="884"/>
      <c r="I39" s="885"/>
      <c r="J39" s="885"/>
    </row>
    <row r="40" spans="1:10" ht="23.25" customHeight="1">
      <c r="A40" s="896" t="s">
        <v>122</v>
      </c>
      <c r="B40" s="905"/>
      <c r="C40" s="883"/>
      <c r="F40" s="877"/>
      <c r="G40" s="877"/>
      <c r="H40" s="884"/>
      <c r="I40" s="885"/>
      <c r="J40" s="885"/>
    </row>
    <row r="41" spans="1:10" s="814" customFormat="1" ht="33" customHeight="1">
      <c r="A41" s="882" t="s">
        <v>733</v>
      </c>
      <c r="B41" s="946" t="s">
        <v>952</v>
      </c>
      <c r="C41" s="897"/>
      <c r="F41" s="877"/>
      <c r="G41" s="877"/>
      <c r="H41" s="884"/>
      <c r="I41" s="885"/>
      <c r="J41" s="885"/>
    </row>
    <row r="42" spans="1:10" ht="35.25" customHeight="1">
      <c r="A42" s="882" t="s">
        <v>123</v>
      </c>
      <c r="B42" s="905">
        <f>H42</f>
        <v>0</v>
      </c>
      <c r="C42" s="883"/>
      <c r="F42" s="877"/>
      <c r="G42" s="877"/>
      <c r="H42" s="884"/>
      <c r="I42" s="885"/>
      <c r="J42" s="885"/>
    </row>
    <row r="43" spans="1:10" ht="16.5" thickBot="1">
      <c r="A43" s="888" t="s">
        <v>124</v>
      </c>
      <c r="B43" s="906" t="s">
        <v>952</v>
      </c>
      <c r="C43" s="889">
        <f>SUM(C41:C42)</f>
        <v>0</v>
      </c>
      <c r="F43" s="877"/>
      <c r="G43" s="877"/>
      <c r="H43" s="884"/>
      <c r="I43" s="885"/>
      <c r="J43" s="885"/>
    </row>
    <row r="44" spans="1:10" ht="15" thickTop="1">
      <c r="B44" s="905"/>
      <c r="C44" s="883"/>
      <c r="F44" s="877"/>
      <c r="G44" s="877"/>
      <c r="H44" s="884"/>
      <c r="I44" s="885"/>
      <c r="J44" s="885"/>
    </row>
    <row r="45" spans="1:10" ht="15.75" customHeight="1">
      <c r="A45" s="888" t="s">
        <v>448</v>
      </c>
      <c r="B45" s="945" t="s">
        <v>996</v>
      </c>
      <c r="C45" s="898">
        <f>C38-C43</f>
        <v>0</v>
      </c>
      <c r="F45" s="877"/>
      <c r="G45" s="877"/>
      <c r="H45" s="884"/>
      <c r="I45" s="885"/>
      <c r="J45" s="885"/>
    </row>
    <row r="46" spans="1:10" ht="16.5" customHeight="1">
      <c r="B46" s="947"/>
      <c r="C46" s="888"/>
      <c r="F46" s="877"/>
      <c r="G46" s="877"/>
      <c r="H46" s="884"/>
      <c r="I46" s="885"/>
      <c r="J46" s="885"/>
    </row>
    <row r="47" spans="1:10" ht="33" customHeight="1">
      <c r="A47" s="888" t="s">
        <v>449</v>
      </c>
      <c r="B47" s="945"/>
      <c r="C47" s="898">
        <f>C31+C45</f>
        <v>0</v>
      </c>
      <c r="F47" s="877"/>
      <c r="G47" s="877"/>
      <c r="H47" s="884"/>
      <c r="I47" s="885"/>
      <c r="J47" s="885"/>
    </row>
    <row r="48" spans="1:10" ht="18" customHeight="1">
      <c r="A48" s="880" t="s">
        <v>125</v>
      </c>
      <c r="B48" s="905"/>
      <c r="C48" s="883"/>
      <c r="F48" s="877"/>
      <c r="G48" s="877"/>
      <c r="H48" s="884"/>
      <c r="I48" s="885"/>
      <c r="J48" s="885"/>
    </row>
    <row r="49" spans="1:10" ht="18.75" customHeight="1">
      <c r="A49" s="866" t="s">
        <v>126</v>
      </c>
      <c r="B49" s="905">
        <f>H49</f>
        <v>0</v>
      </c>
      <c r="C49" s="883">
        <v>0</v>
      </c>
      <c r="F49" s="877"/>
      <c r="G49" s="877"/>
      <c r="H49" s="884"/>
      <c r="I49" s="885"/>
      <c r="J49" s="885"/>
    </row>
    <row r="50" spans="1:10" ht="17.25" customHeight="1">
      <c r="A50" s="866" t="s">
        <v>127</v>
      </c>
      <c r="B50" s="905">
        <f>H50</f>
        <v>0</v>
      </c>
      <c r="C50" s="883">
        <v>0</v>
      </c>
      <c r="F50" s="877"/>
      <c r="G50" s="877"/>
      <c r="H50" s="884"/>
      <c r="I50" s="885"/>
      <c r="J50" s="885"/>
    </row>
    <row r="51" spans="1:10" ht="18" customHeight="1">
      <c r="A51" s="866" t="s">
        <v>128</v>
      </c>
      <c r="B51" s="905">
        <f>H51</f>
        <v>0</v>
      </c>
      <c r="C51" s="883">
        <v>0</v>
      </c>
      <c r="F51" s="877"/>
      <c r="G51" s="877"/>
      <c r="H51" s="884"/>
      <c r="I51" s="885"/>
      <c r="J51" s="885"/>
    </row>
    <row r="52" spans="1:10" ht="18" customHeight="1" thickBot="1">
      <c r="A52" s="888" t="s">
        <v>129</v>
      </c>
      <c r="B52" s="906">
        <f>SUM(B49:B51)</f>
        <v>0</v>
      </c>
      <c r="C52" s="889">
        <f>SUM(C49:C51)</f>
        <v>0</v>
      </c>
      <c r="F52" s="877"/>
      <c r="G52" s="877"/>
      <c r="H52" s="884"/>
      <c r="I52" s="885"/>
      <c r="J52" s="885"/>
    </row>
    <row r="53" spans="1:10" ht="12.75" customHeight="1" thickTop="1">
      <c r="A53" s="882"/>
      <c r="B53" s="905"/>
      <c r="C53" s="883"/>
      <c r="F53" s="877"/>
      <c r="G53" s="877"/>
      <c r="H53" s="884"/>
      <c r="I53" s="885"/>
      <c r="J53" s="885"/>
    </row>
    <row r="54" spans="1:10" ht="18" customHeight="1">
      <c r="A54" s="899" t="s">
        <v>130</v>
      </c>
      <c r="B54" s="905"/>
      <c r="C54" s="883"/>
      <c r="F54" s="877"/>
      <c r="G54" s="877"/>
      <c r="H54" s="884"/>
      <c r="I54" s="885"/>
      <c r="J54" s="885"/>
    </row>
    <row r="55" spans="1:10" ht="22.5" customHeight="1">
      <c r="A55" s="866" t="s">
        <v>131</v>
      </c>
      <c r="B55" s="905">
        <f>H55</f>
        <v>0</v>
      </c>
      <c r="C55" s="883">
        <v>0</v>
      </c>
      <c r="F55" s="877"/>
      <c r="G55" s="877"/>
      <c r="H55" s="884"/>
      <c r="I55" s="885"/>
      <c r="J55" s="885"/>
    </row>
    <row r="56" spans="1:10" ht="18.75" customHeight="1">
      <c r="A56" s="866" t="s">
        <v>132</v>
      </c>
      <c r="B56" s="905">
        <f>H56</f>
        <v>0</v>
      </c>
      <c r="C56" s="883">
        <v>0</v>
      </c>
      <c r="F56" s="877"/>
      <c r="G56" s="877"/>
      <c r="H56" s="884"/>
      <c r="I56" s="885"/>
      <c r="J56" s="885"/>
    </row>
    <row r="57" spans="1:10" ht="18" customHeight="1" thickBot="1">
      <c r="A57" s="888" t="s">
        <v>133</v>
      </c>
      <c r="B57" s="906">
        <f>SUM(B55:B56)</f>
        <v>0</v>
      </c>
      <c r="C57" s="889">
        <f>SUM(C55:C56)</f>
        <v>0</v>
      </c>
      <c r="F57" s="877"/>
      <c r="G57" s="877"/>
      <c r="H57" s="884"/>
      <c r="I57" s="885"/>
      <c r="J57" s="885"/>
    </row>
    <row r="58" spans="1:10" ht="12" customHeight="1" thickTop="1">
      <c r="B58" s="905"/>
      <c r="C58" s="883"/>
      <c r="F58" s="877"/>
      <c r="G58" s="877"/>
      <c r="H58" s="884"/>
      <c r="I58" s="885"/>
      <c r="J58" s="885"/>
    </row>
    <row r="59" spans="1:10" ht="18" customHeight="1" thickBot="1">
      <c r="A59" s="888" t="s">
        <v>450</v>
      </c>
      <c r="B59" s="948">
        <f>B52-B57</f>
        <v>0</v>
      </c>
      <c r="C59" s="900">
        <f>C52-C57</f>
        <v>0</v>
      </c>
      <c r="F59" s="877"/>
      <c r="G59" s="877"/>
      <c r="H59" s="884"/>
      <c r="I59" s="885"/>
      <c r="J59" s="885"/>
    </row>
    <row r="60" spans="1:10" ht="12" customHeight="1" thickTop="1">
      <c r="B60" s="905"/>
      <c r="C60" s="883"/>
      <c r="F60" s="877"/>
      <c r="G60" s="877"/>
      <c r="H60" s="884"/>
      <c r="I60" s="885"/>
      <c r="J60" s="885"/>
    </row>
    <row r="61" spans="1:10" ht="18" customHeight="1">
      <c r="A61" s="901" t="s">
        <v>451</v>
      </c>
      <c r="B61" s="949"/>
      <c r="C61" s="902">
        <f>C47+C59</f>
        <v>0</v>
      </c>
      <c r="F61" s="877"/>
      <c r="G61" s="877"/>
      <c r="H61" s="884"/>
      <c r="I61" s="885"/>
      <c r="J61" s="885"/>
    </row>
    <row r="62" spans="1:10" ht="15" customHeight="1">
      <c r="A62" s="888" t="s">
        <v>134</v>
      </c>
      <c r="B62" s="949">
        <f>H62</f>
        <v>0</v>
      </c>
      <c r="C62" s="902">
        <f>C48+C60</f>
        <v>0</v>
      </c>
      <c r="F62" s="877"/>
      <c r="G62" s="877"/>
      <c r="H62" s="884"/>
      <c r="I62" s="885"/>
      <c r="J62" s="885"/>
    </row>
    <row r="63" spans="1:10" ht="15" thickBot="1">
      <c r="A63" s="903" t="s">
        <v>135</v>
      </c>
      <c r="B63" s="904" t="s">
        <v>649</v>
      </c>
      <c r="C63" s="889">
        <f>C61+C62</f>
        <v>0</v>
      </c>
      <c r="F63" s="877"/>
      <c r="G63" s="877"/>
      <c r="H63" s="884"/>
      <c r="I63" s="885"/>
      <c r="J63" s="885"/>
    </row>
    <row r="64" spans="1:10" ht="16.5" thickTop="1">
      <c r="B64" s="950"/>
      <c r="F64" s="877"/>
      <c r="G64" s="877"/>
      <c r="H64" s="884"/>
      <c r="I64" s="885"/>
      <c r="J64" s="885"/>
    </row>
    <row r="65" ht="14.25" customHeight="1"/>
    <row r="66" ht="13.5" customHeight="1"/>
    <row r="67" ht="18" customHeight="1"/>
    <row r="68" ht="27" customHeight="1"/>
    <row r="69" ht="15.75" hidden="1" customHeight="1"/>
    <row r="70" ht="15.75" hidden="1" customHeight="1"/>
    <row r="71" ht="16.5" hidden="1" customHeight="1"/>
    <row r="72" ht="15.75" hidden="1" customHeight="1"/>
    <row r="73" ht="16.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6" ht="15.75" hidden="1" customHeight="1"/>
    <row r="87" ht="15.75" hidden="1" customHeight="1"/>
    <row r="88" ht="15.75" hidden="1" customHeight="1"/>
    <row r="89" ht="15.75" hidden="1" customHeight="1"/>
  </sheetData>
  <mergeCells count="9">
    <mergeCell ref="A5:C5"/>
    <mergeCell ref="F5:J5"/>
    <mergeCell ref="B6:C6"/>
    <mergeCell ref="F6:J6"/>
    <mergeCell ref="A2:C2"/>
    <mergeCell ref="A3:C3"/>
    <mergeCell ref="F3:J3"/>
    <mergeCell ref="A4:C4"/>
    <mergeCell ref="F4:J4"/>
  </mergeCells>
  <printOptions horizontalCentered="1"/>
  <pageMargins left="0.75" right="0" top="0" bottom="0" header="0.31496062992126" footer="0.31496062992126"/>
  <pageSetup paperSize="9" scale="75" firstPageNumber="3" orientation="portrait"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sqref="A1:F42"/>
    </sheetView>
  </sheetViews>
  <sheetFormatPr defaultRowHeight="14.25"/>
  <cols>
    <col min="1" max="1" width="5" style="93" customWidth="1"/>
    <col min="2" max="2" width="21.140625" style="93" customWidth="1"/>
    <col min="3" max="3" width="75.7109375" style="93" customWidth="1"/>
    <col min="4" max="4" width="14.85546875" style="93" customWidth="1"/>
    <col min="5" max="5" width="13.42578125" style="93" customWidth="1"/>
    <col min="6" max="6" width="15.28515625" style="93" customWidth="1"/>
    <col min="7" max="7" width="9.140625" style="93"/>
    <col min="8" max="18" width="0" style="93" hidden="1" customWidth="1"/>
    <col min="19" max="16384" width="9.140625" style="93"/>
  </cols>
  <sheetData>
    <row r="1" spans="1:6" ht="15.75">
      <c r="A1" s="499"/>
      <c r="B1" s="386"/>
      <c r="C1" s="94"/>
      <c r="F1" s="92" t="s">
        <v>804</v>
      </c>
    </row>
    <row r="2" spans="1:6" ht="20.25">
      <c r="A2" s="1060" t="s">
        <v>805</v>
      </c>
      <c r="B2" s="1060"/>
      <c r="C2" s="1060"/>
      <c r="D2" s="1060"/>
      <c r="E2" s="1060"/>
      <c r="F2" s="1060"/>
    </row>
    <row r="3" spans="1:6">
      <c r="A3" s="499"/>
      <c r="B3" s="386"/>
      <c r="C3" s="94"/>
    </row>
    <row r="4" spans="1:6" ht="28.5">
      <c r="A4" s="662"/>
      <c r="B4" s="662" t="s">
        <v>806</v>
      </c>
      <c r="C4" s="662" t="s">
        <v>807</v>
      </c>
      <c r="D4" s="662" t="s">
        <v>808</v>
      </c>
      <c r="E4" s="662" t="s">
        <v>809</v>
      </c>
      <c r="F4" s="662" t="s">
        <v>73</v>
      </c>
    </row>
    <row r="5" spans="1:6" ht="15.75">
      <c r="A5" s="663">
        <v>1</v>
      </c>
      <c r="B5" s="671" t="s">
        <v>810</v>
      </c>
      <c r="C5" s="668" t="s">
        <v>811</v>
      </c>
      <c r="D5" s="664"/>
      <c r="E5" s="664" t="s">
        <v>809</v>
      </c>
      <c r="F5" s="664"/>
    </row>
    <row r="6" spans="1:6" ht="28.5">
      <c r="A6" s="663">
        <v>2</v>
      </c>
      <c r="B6" s="671" t="s">
        <v>812</v>
      </c>
      <c r="C6" s="668" t="s">
        <v>813</v>
      </c>
      <c r="D6" s="664"/>
      <c r="E6" s="664" t="s">
        <v>809</v>
      </c>
      <c r="F6" s="664"/>
    </row>
    <row r="7" spans="1:6" ht="28.5">
      <c r="A7" s="663">
        <v>3</v>
      </c>
      <c r="B7" s="673" t="s">
        <v>814</v>
      </c>
      <c r="C7" s="668" t="s">
        <v>815</v>
      </c>
      <c r="D7" s="664"/>
      <c r="E7" s="664" t="s">
        <v>809</v>
      </c>
      <c r="F7" s="664"/>
    </row>
    <row r="8" spans="1:6" ht="28.5">
      <c r="A8" s="663">
        <v>4</v>
      </c>
      <c r="B8" s="673" t="s">
        <v>816</v>
      </c>
      <c r="C8" s="668" t="s">
        <v>817</v>
      </c>
      <c r="D8" s="664"/>
      <c r="E8" s="664" t="s">
        <v>809</v>
      </c>
      <c r="F8" s="664"/>
    </row>
    <row r="9" spans="1:6" ht="28.5">
      <c r="A9" s="663">
        <v>5</v>
      </c>
      <c r="B9" s="673" t="s">
        <v>818</v>
      </c>
      <c r="C9" s="668" t="s">
        <v>819</v>
      </c>
      <c r="D9" s="664" t="s">
        <v>808</v>
      </c>
      <c r="E9" s="664"/>
      <c r="F9" s="664"/>
    </row>
    <row r="10" spans="1:6" ht="28.5">
      <c r="A10" s="663">
        <v>6</v>
      </c>
      <c r="B10" s="673" t="s">
        <v>820</v>
      </c>
      <c r="C10" s="668" t="s">
        <v>819</v>
      </c>
      <c r="D10" s="664"/>
      <c r="E10" s="664" t="s">
        <v>809</v>
      </c>
      <c r="F10" s="664"/>
    </row>
    <row r="11" spans="1:6" ht="74.25" customHeight="1">
      <c r="A11" s="663">
        <v>7</v>
      </c>
      <c r="B11" s="673" t="s">
        <v>821</v>
      </c>
      <c r="C11" s="668" t="s">
        <v>822</v>
      </c>
      <c r="D11" s="664"/>
      <c r="E11" s="664" t="s">
        <v>809</v>
      </c>
      <c r="F11" s="664"/>
    </row>
    <row r="12" spans="1:6" ht="42.75">
      <c r="A12" s="663">
        <v>8</v>
      </c>
      <c r="B12" s="579" t="s">
        <v>823</v>
      </c>
      <c r="C12" s="668" t="s">
        <v>824</v>
      </c>
      <c r="D12" s="664"/>
      <c r="E12" s="664" t="s">
        <v>809</v>
      </c>
      <c r="F12" s="664"/>
    </row>
    <row r="13" spans="1:6" ht="71.25">
      <c r="A13" s="663">
        <v>9</v>
      </c>
      <c r="B13" s="579" t="s">
        <v>825</v>
      </c>
      <c r="C13" s="668" t="s">
        <v>826</v>
      </c>
      <c r="D13" s="664"/>
      <c r="E13" s="664" t="s">
        <v>809</v>
      </c>
      <c r="F13" s="664"/>
    </row>
    <row r="14" spans="1:6" ht="42.75">
      <c r="A14" s="663">
        <v>10</v>
      </c>
      <c r="B14" s="673" t="s">
        <v>827</v>
      </c>
      <c r="C14" s="668" t="s">
        <v>828</v>
      </c>
      <c r="D14" s="664"/>
      <c r="E14" s="664" t="s">
        <v>809</v>
      </c>
      <c r="F14" s="664"/>
    </row>
    <row r="15" spans="1:6" ht="15.75">
      <c r="A15" s="663">
        <v>11</v>
      </c>
      <c r="B15" s="671" t="s">
        <v>829</v>
      </c>
      <c r="C15" s="669" t="s">
        <v>830</v>
      </c>
      <c r="D15" s="664" t="s">
        <v>808</v>
      </c>
      <c r="E15" s="664"/>
      <c r="F15" s="664"/>
    </row>
    <row r="16" spans="1:6" ht="15.75">
      <c r="A16" s="663">
        <v>12</v>
      </c>
      <c r="B16" s="671" t="s">
        <v>831</v>
      </c>
      <c r="C16" s="668" t="s">
        <v>832</v>
      </c>
      <c r="D16" s="664" t="s">
        <v>808</v>
      </c>
      <c r="E16" s="664"/>
      <c r="F16" s="664"/>
    </row>
    <row r="17" spans="1:7" ht="15.75">
      <c r="A17" s="663">
        <v>13</v>
      </c>
      <c r="B17" s="671" t="s">
        <v>833</v>
      </c>
      <c r="C17" s="669" t="s">
        <v>834</v>
      </c>
      <c r="D17" s="664" t="s">
        <v>808</v>
      </c>
      <c r="E17" s="664"/>
      <c r="F17" s="664"/>
    </row>
    <row r="18" spans="1:7" ht="28.5">
      <c r="A18" s="663">
        <v>14</v>
      </c>
      <c r="B18" s="673" t="s">
        <v>835</v>
      </c>
      <c r="C18" s="743" t="s">
        <v>836</v>
      </c>
      <c r="D18" s="664" t="s">
        <v>808</v>
      </c>
      <c r="E18" s="664"/>
      <c r="F18" s="664"/>
    </row>
    <row r="19" spans="1:7" ht="28.5">
      <c r="A19" s="663">
        <v>15</v>
      </c>
      <c r="B19" s="673" t="s">
        <v>837</v>
      </c>
      <c r="C19" s="672" t="s">
        <v>838</v>
      </c>
      <c r="D19" s="664" t="s">
        <v>808</v>
      </c>
      <c r="E19" s="664"/>
      <c r="F19" s="664"/>
    </row>
    <row r="20" spans="1:7" ht="15.75">
      <c r="A20" s="663">
        <v>16</v>
      </c>
      <c r="B20" s="671" t="s">
        <v>839</v>
      </c>
      <c r="C20" s="669" t="s">
        <v>840</v>
      </c>
      <c r="D20" s="664" t="s">
        <v>808</v>
      </c>
      <c r="E20" s="664"/>
      <c r="F20" s="664"/>
    </row>
    <row r="21" spans="1:7" ht="15.75">
      <c r="A21" s="663">
        <v>17</v>
      </c>
      <c r="B21" s="671" t="s">
        <v>841</v>
      </c>
      <c r="C21" s="669" t="s">
        <v>842</v>
      </c>
      <c r="D21" s="664" t="s">
        <v>808</v>
      </c>
      <c r="E21" s="664"/>
      <c r="F21" s="664"/>
    </row>
    <row r="22" spans="1:7" ht="15.75">
      <c r="A22" s="663">
        <v>18</v>
      </c>
      <c r="B22" s="671" t="s">
        <v>843</v>
      </c>
      <c r="C22" s="669" t="s">
        <v>844</v>
      </c>
      <c r="D22" s="664" t="s">
        <v>808</v>
      </c>
      <c r="E22" s="664"/>
      <c r="F22" s="664"/>
    </row>
    <row r="23" spans="1:7" ht="15.75">
      <c r="A23" s="663">
        <v>19</v>
      </c>
      <c r="B23" s="671" t="s">
        <v>845</v>
      </c>
      <c r="C23" s="669" t="s">
        <v>846</v>
      </c>
      <c r="D23" s="664" t="s">
        <v>808</v>
      </c>
      <c r="E23" s="664"/>
      <c r="F23" s="664"/>
    </row>
    <row r="24" spans="1:7" ht="15.75">
      <c r="A24" s="663">
        <v>20</v>
      </c>
      <c r="B24" s="671" t="s">
        <v>847</v>
      </c>
      <c r="C24" s="670" t="s">
        <v>848</v>
      </c>
      <c r="D24" s="664" t="s">
        <v>808</v>
      </c>
      <c r="E24" s="664"/>
      <c r="F24" s="664"/>
    </row>
    <row r="25" spans="1:7" ht="15.75">
      <c r="A25" s="663">
        <v>21</v>
      </c>
      <c r="B25" s="671" t="s">
        <v>849</v>
      </c>
      <c r="C25" s="669" t="s">
        <v>850</v>
      </c>
      <c r="D25" s="664" t="s">
        <v>808</v>
      </c>
      <c r="E25" s="664"/>
      <c r="F25" s="664"/>
    </row>
    <row r="26" spans="1:7" ht="28.5">
      <c r="A26" s="663">
        <v>22</v>
      </c>
      <c r="B26" s="671" t="s">
        <v>851</v>
      </c>
      <c r="C26" s="669" t="s">
        <v>852</v>
      </c>
      <c r="D26" s="664" t="s">
        <v>808</v>
      </c>
      <c r="E26" s="664"/>
      <c r="F26" s="664"/>
    </row>
    <row r="27" spans="1:7" ht="15.75">
      <c r="A27" s="663">
        <v>23</v>
      </c>
      <c r="B27" s="671" t="s">
        <v>853</v>
      </c>
      <c r="C27" s="669" t="s">
        <v>854</v>
      </c>
      <c r="D27" s="664" t="s">
        <v>808</v>
      </c>
      <c r="E27" s="664"/>
      <c r="F27" s="664"/>
      <c r="G27" s="93" t="s">
        <v>0</v>
      </c>
    </row>
    <row r="28" spans="1:7" ht="28.5">
      <c r="A28" s="663">
        <v>24</v>
      </c>
      <c r="B28" s="665" t="s">
        <v>855</v>
      </c>
      <c r="C28" s="668" t="s">
        <v>856</v>
      </c>
      <c r="D28" s="664"/>
      <c r="E28" s="664" t="s">
        <v>809</v>
      </c>
      <c r="F28" s="664"/>
    </row>
    <row r="29" spans="1:7" ht="57">
      <c r="A29" s="663">
        <v>25</v>
      </c>
      <c r="B29" s="665" t="s">
        <v>857</v>
      </c>
      <c r="C29" s="669" t="s">
        <v>858</v>
      </c>
      <c r="D29" s="664"/>
      <c r="E29" s="664" t="s">
        <v>809</v>
      </c>
      <c r="F29" s="664"/>
    </row>
    <row r="30" spans="1:7" ht="28.5">
      <c r="A30" s="663">
        <v>26</v>
      </c>
      <c r="B30" s="665" t="s">
        <v>859</v>
      </c>
      <c r="C30" s="669" t="s">
        <v>860</v>
      </c>
      <c r="D30" s="664"/>
      <c r="E30" s="664" t="s">
        <v>809</v>
      </c>
      <c r="F30" s="664"/>
    </row>
    <row r="31" spans="1:7">
      <c r="A31" s="663">
        <v>27</v>
      </c>
      <c r="B31" s="665" t="s">
        <v>861</v>
      </c>
      <c r="C31" s="669" t="s">
        <v>862</v>
      </c>
      <c r="D31" s="664"/>
      <c r="E31" s="664" t="s">
        <v>809</v>
      </c>
      <c r="F31" s="664"/>
    </row>
    <row r="32" spans="1:7">
      <c r="A32" s="663">
        <v>28</v>
      </c>
      <c r="B32" s="665" t="s">
        <v>863</v>
      </c>
      <c r="C32" s="669" t="s">
        <v>864</v>
      </c>
      <c r="D32" s="664"/>
      <c r="E32" s="664" t="s">
        <v>809</v>
      </c>
      <c r="F32" s="664"/>
    </row>
    <row r="33" spans="1:6" ht="28.5">
      <c r="A33" s="663">
        <v>29</v>
      </c>
      <c r="B33" s="665" t="s">
        <v>865</v>
      </c>
      <c r="C33" s="669" t="s">
        <v>866</v>
      </c>
      <c r="D33" s="664" t="s">
        <v>808</v>
      </c>
      <c r="E33" s="664"/>
      <c r="F33" s="664"/>
    </row>
    <row r="34" spans="1:6" ht="28.5">
      <c r="A34" s="663">
        <v>30</v>
      </c>
      <c r="B34" s="665" t="s">
        <v>867</v>
      </c>
      <c r="C34" s="669" t="s">
        <v>868</v>
      </c>
      <c r="D34" s="664"/>
      <c r="E34" s="664" t="s">
        <v>809</v>
      </c>
      <c r="F34" s="664"/>
    </row>
    <row r="35" spans="1:6">
      <c r="A35" s="663">
        <v>31</v>
      </c>
      <c r="B35" s="665" t="s">
        <v>869</v>
      </c>
      <c r="C35" s="669" t="s">
        <v>870</v>
      </c>
      <c r="D35" s="664" t="s">
        <v>808</v>
      </c>
      <c r="E35" s="664"/>
      <c r="F35" s="664"/>
    </row>
    <row r="36" spans="1:6" ht="28.5">
      <c r="A36" s="663">
        <v>32</v>
      </c>
      <c r="B36" s="664" t="s">
        <v>871</v>
      </c>
      <c r="C36" s="669" t="s">
        <v>872</v>
      </c>
      <c r="D36" s="664" t="s">
        <v>808</v>
      </c>
      <c r="E36" s="666"/>
      <c r="F36" s="666"/>
    </row>
    <row r="37" spans="1:6" ht="18">
      <c r="A37" s="499"/>
      <c r="B37" s="386"/>
      <c r="C37" s="94"/>
      <c r="D37" s="667"/>
      <c r="E37" s="667"/>
      <c r="F37" s="667"/>
    </row>
    <row r="38" spans="1:6">
      <c r="A38" s="499"/>
      <c r="B38" s="386"/>
      <c r="C38" s="94"/>
    </row>
    <row r="39" spans="1:6">
      <c r="A39" s="499"/>
      <c r="B39" s="386"/>
      <c r="C39" s="93" t="s">
        <v>873</v>
      </c>
    </row>
    <row r="40" spans="1:6" ht="15.75">
      <c r="A40" s="499"/>
      <c r="B40" s="386"/>
      <c r="C40" s="798" t="s">
        <v>877</v>
      </c>
    </row>
    <row r="41" spans="1:6" ht="15.75">
      <c r="A41" s="499"/>
      <c r="B41" s="386"/>
      <c r="C41" s="661" t="s">
        <v>878</v>
      </c>
      <c r="D41" s="760"/>
      <c r="E41" s="760"/>
    </row>
    <row r="42" spans="1:6" ht="15.75">
      <c r="A42" s="499"/>
      <c r="B42" s="386"/>
      <c r="C42" s="98" t="s">
        <v>445</v>
      </c>
    </row>
    <row r="43" spans="1:6">
      <c r="A43" s="499"/>
      <c r="B43" s="386"/>
      <c r="C43" s="94"/>
    </row>
  </sheetData>
  <mergeCells count="1">
    <mergeCell ref="A2:F2"/>
  </mergeCells>
  <printOptions horizontalCentered="1"/>
  <pageMargins left="0.45" right="0.2" top="0.75" bottom="0.75" header="0.3" footer="0.3"/>
  <pageSetup paperSize="9" scale="9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45"/>
  <sheetViews>
    <sheetView zoomScale="85" zoomScaleNormal="85" zoomScaleSheetLayoutView="80" workbookViewId="0">
      <selection sqref="A1:L43"/>
    </sheetView>
  </sheetViews>
  <sheetFormatPr defaultRowHeight="15"/>
  <cols>
    <col min="1" max="1" width="12.28515625" style="58" customWidth="1"/>
    <col min="2" max="2" width="74.5703125" style="18" customWidth="1"/>
    <col min="3" max="4" width="9.42578125" style="18" customWidth="1"/>
    <col min="5" max="5" width="13.7109375" style="18" customWidth="1"/>
    <col min="6" max="6" width="13.140625" style="18" customWidth="1"/>
    <col min="7" max="7" width="15.42578125" style="18" customWidth="1"/>
    <col min="8" max="8" width="10.28515625" style="18" customWidth="1"/>
    <col min="9" max="9" width="7.85546875" style="18" customWidth="1"/>
    <col min="10" max="10" width="8.42578125" style="18" customWidth="1"/>
    <col min="11" max="11" width="14.7109375" style="18" customWidth="1"/>
    <col min="12" max="12" width="19.42578125" style="18" customWidth="1"/>
    <col min="13" max="31" width="9.140625" style="16"/>
  </cols>
  <sheetData>
    <row r="1" spans="1:31" ht="20.25" customHeight="1">
      <c r="A1" s="102"/>
      <c r="B1" s="95"/>
      <c r="C1" s="95"/>
      <c r="D1" s="95"/>
      <c r="E1" s="95"/>
      <c r="F1" s="95"/>
      <c r="G1" s="95"/>
      <c r="H1" s="95"/>
      <c r="I1" s="95"/>
      <c r="J1" s="95"/>
      <c r="K1" s="95"/>
      <c r="L1" s="103" t="s">
        <v>452</v>
      </c>
    </row>
    <row r="2" spans="1:31" ht="30.75" customHeight="1">
      <c r="A2" s="1066" t="s">
        <v>1014</v>
      </c>
      <c r="B2" s="1066"/>
      <c r="C2" s="1066"/>
      <c r="D2" s="1066"/>
      <c r="E2" s="1066"/>
      <c r="F2" s="1066"/>
      <c r="G2" s="1066"/>
      <c r="H2" s="1066"/>
      <c r="I2" s="1066"/>
      <c r="J2" s="1066"/>
      <c r="K2" s="1066"/>
      <c r="L2" s="1066"/>
    </row>
    <row r="3" spans="1:31" ht="21.75" customHeight="1">
      <c r="A3" s="1082" t="s">
        <v>879</v>
      </c>
      <c r="B3" s="1082"/>
      <c r="C3" s="104"/>
      <c r="D3" s="105"/>
      <c r="E3" s="104"/>
      <c r="F3" s="379" t="s">
        <v>642</v>
      </c>
      <c r="G3" s="106"/>
      <c r="H3" s="106"/>
      <c r="I3" s="106"/>
      <c r="J3" s="106"/>
      <c r="K3" s="106"/>
      <c r="L3" s="106"/>
    </row>
    <row r="4" spans="1:31" ht="19.5" customHeight="1">
      <c r="A4" s="107"/>
      <c r="B4" s="106"/>
      <c r="C4" s="106"/>
      <c r="D4" s="106"/>
      <c r="E4" s="106"/>
      <c r="F4" s="106"/>
      <c r="G4" s="106"/>
      <c r="H4" s="106"/>
      <c r="I4" s="106"/>
      <c r="J4" s="106"/>
      <c r="K4" s="106"/>
      <c r="L4" s="108" t="s">
        <v>23</v>
      </c>
    </row>
    <row r="5" spans="1:31" s="60" customFormat="1" ht="27" customHeight="1">
      <c r="A5" s="1067" t="s">
        <v>144</v>
      </c>
      <c r="B5" s="1069" t="s">
        <v>145</v>
      </c>
      <c r="C5" s="1071" t="s">
        <v>761</v>
      </c>
      <c r="D5" s="1072"/>
      <c r="E5" s="1073" t="s">
        <v>762</v>
      </c>
      <c r="F5" s="1073"/>
      <c r="G5" s="1073"/>
      <c r="H5" s="559"/>
      <c r="I5" s="1074" t="s">
        <v>763</v>
      </c>
      <c r="J5" s="1075"/>
      <c r="K5" s="1076"/>
      <c r="L5" s="139"/>
      <c r="M5" s="59"/>
      <c r="N5" s="59"/>
      <c r="O5" s="59"/>
      <c r="P5" s="59"/>
      <c r="Q5" s="59"/>
      <c r="R5" s="59"/>
      <c r="S5" s="59"/>
      <c r="T5" s="59"/>
      <c r="U5" s="59"/>
      <c r="V5" s="59"/>
      <c r="W5" s="59"/>
      <c r="X5" s="59"/>
      <c r="Y5" s="59"/>
      <c r="Z5" s="59"/>
      <c r="AA5" s="59"/>
      <c r="AB5" s="59"/>
      <c r="AC5" s="59"/>
      <c r="AD5" s="59"/>
      <c r="AE5" s="59"/>
    </row>
    <row r="6" spans="1:31" ht="15.75" customHeight="1">
      <c r="A6" s="1068"/>
      <c r="B6" s="1070"/>
      <c r="C6" s="1077" t="s">
        <v>1</v>
      </c>
      <c r="D6" s="1063"/>
      <c r="E6" s="1078" t="s">
        <v>2</v>
      </c>
      <c r="F6" s="1079"/>
      <c r="G6" s="1079"/>
      <c r="H6" s="109" t="s">
        <v>3</v>
      </c>
      <c r="I6" s="1061" t="s">
        <v>4</v>
      </c>
      <c r="J6" s="1062"/>
      <c r="K6" s="1063"/>
      <c r="L6" s="109" t="s">
        <v>5</v>
      </c>
    </row>
    <row r="7" spans="1:31" s="63" customFormat="1" ht="71.25" customHeight="1">
      <c r="A7" s="1068"/>
      <c r="B7" s="1070"/>
      <c r="C7" s="380" t="s">
        <v>373</v>
      </c>
      <c r="D7" s="380" t="s">
        <v>374</v>
      </c>
      <c r="E7" s="380" t="s">
        <v>375</v>
      </c>
      <c r="F7" s="380" t="s">
        <v>376</v>
      </c>
      <c r="G7" s="380" t="s">
        <v>377</v>
      </c>
      <c r="H7" s="381" t="s">
        <v>378</v>
      </c>
      <c r="I7" s="380" t="s">
        <v>379</v>
      </c>
      <c r="J7" s="380" t="s">
        <v>380</v>
      </c>
      <c r="K7" s="380" t="s">
        <v>377</v>
      </c>
      <c r="L7" s="381" t="s">
        <v>381</v>
      </c>
    </row>
    <row r="8" spans="1:31" s="62" customFormat="1" ht="28.5" customHeight="1">
      <c r="A8" s="1068"/>
      <c r="B8" s="1070"/>
      <c r="C8" s="376" t="s">
        <v>147</v>
      </c>
      <c r="D8" s="376" t="s">
        <v>148</v>
      </c>
      <c r="E8" s="376" t="s">
        <v>149</v>
      </c>
      <c r="F8" s="376" t="s">
        <v>150</v>
      </c>
      <c r="G8" s="376" t="s">
        <v>151</v>
      </c>
      <c r="H8" s="382" t="s">
        <v>3</v>
      </c>
      <c r="I8" s="376" t="s">
        <v>152</v>
      </c>
      <c r="J8" s="376" t="s">
        <v>153</v>
      </c>
      <c r="K8" s="376" t="s">
        <v>154</v>
      </c>
      <c r="L8" s="376" t="s">
        <v>155</v>
      </c>
      <c r="M8" s="61"/>
      <c r="N8" s="61"/>
      <c r="O8" s="61"/>
      <c r="P8" s="61"/>
      <c r="Q8" s="61"/>
      <c r="R8" s="61"/>
      <c r="S8" s="61"/>
      <c r="T8" s="61"/>
      <c r="U8" s="61"/>
      <c r="V8" s="61"/>
      <c r="W8" s="61"/>
      <c r="X8" s="61"/>
      <c r="Y8" s="61"/>
      <c r="Z8" s="61"/>
      <c r="AA8" s="61"/>
      <c r="AB8" s="61"/>
      <c r="AC8" s="61"/>
      <c r="AD8" s="61"/>
      <c r="AE8" s="61"/>
    </row>
    <row r="9" spans="1:31" s="15" customFormat="1" ht="15" customHeight="1">
      <c r="A9" s="110" t="s">
        <v>156</v>
      </c>
      <c r="B9" s="111" t="s">
        <v>331</v>
      </c>
      <c r="C9" s="112"/>
      <c r="D9" s="112"/>
      <c r="E9" s="112"/>
      <c r="F9" s="112"/>
      <c r="G9" s="112"/>
      <c r="H9" s="113"/>
      <c r="I9" s="112"/>
      <c r="J9" s="112"/>
      <c r="K9" s="112"/>
      <c r="L9" s="112"/>
    </row>
    <row r="10" spans="1:31" s="15" customFormat="1" ht="15" customHeight="1">
      <c r="A10" s="114" t="s">
        <v>327</v>
      </c>
      <c r="B10" s="115" t="s">
        <v>346</v>
      </c>
      <c r="C10" s="116"/>
      <c r="D10" s="116"/>
      <c r="E10" s="116"/>
      <c r="F10" s="116"/>
      <c r="G10" s="116"/>
      <c r="H10" s="117"/>
      <c r="I10" s="116"/>
      <c r="J10" s="116"/>
      <c r="K10" s="116"/>
      <c r="L10" s="116"/>
    </row>
    <row r="11" spans="1:31" s="15" customFormat="1" ht="15" customHeight="1">
      <c r="A11" s="114" t="s">
        <v>332</v>
      </c>
      <c r="B11" s="115" t="s">
        <v>347</v>
      </c>
      <c r="C11" s="116"/>
      <c r="D11" s="116"/>
      <c r="E11" s="116"/>
      <c r="F11" s="116"/>
      <c r="G11" s="116"/>
      <c r="H11" s="117"/>
      <c r="I11" s="116"/>
      <c r="J11" s="116"/>
      <c r="K11" s="116"/>
      <c r="L11" s="116"/>
    </row>
    <row r="12" spans="1:31" s="15" customFormat="1" ht="15" customHeight="1">
      <c r="A12" s="114" t="s">
        <v>328</v>
      </c>
      <c r="B12" s="115" t="s">
        <v>348</v>
      </c>
      <c r="C12" s="116"/>
      <c r="D12" s="116"/>
      <c r="E12" s="116"/>
      <c r="F12" s="116"/>
      <c r="G12" s="116"/>
      <c r="H12" s="117"/>
      <c r="I12" s="116"/>
      <c r="J12" s="116"/>
      <c r="K12" s="116"/>
      <c r="L12" s="116"/>
    </row>
    <row r="13" spans="1:31" s="15" customFormat="1" ht="15" customHeight="1">
      <c r="A13" s="118" t="s">
        <v>330</v>
      </c>
      <c r="B13" s="115" t="s">
        <v>349</v>
      </c>
      <c r="C13" s="116"/>
      <c r="D13" s="116"/>
      <c r="E13" s="116"/>
      <c r="F13" s="116"/>
      <c r="G13" s="116"/>
      <c r="H13" s="117"/>
      <c r="I13" s="116"/>
      <c r="J13" s="116"/>
      <c r="K13" s="116"/>
      <c r="L13" s="116"/>
    </row>
    <row r="14" spans="1:31" s="15" customFormat="1" ht="15" customHeight="1">
      <c r="A14" s="119" t="s">
        <v>333</v>
      </c>
      <c r="B14" s="115" t="s">
        <v>350</v>
      </c>
      <c r="C14" s="116"/>
      <c r="D14" s="116"/>
      <c r="E14" s="116"/>
      <c r="F14" s="116"/>
      <c r="G14" s="116"/>
      <c r="H14" s="117"/>
      <c r="I14" s="116"/>
      <c r="J14" s="116"/>
      <c r="K14" s="116"/>
      <c r="L14" s="116"/>
    </row>
    <row r="15" spans="1:31" s="15" customFormat="1" ht="15" customHeight="1">
      <c r="A15" s="114" t="s">
        <v>334</v>
      </c>
      <c r="B15" s="115" t="s">
        <v>351</v>
      </c>
      <c r="C15" s="116"/>
      <c r="D15" s="116"/>
      <c r="E15" s="116"/>
      <c r="F15" s="116"/>
      <c r="G15" s="116"/>
      <c r="H15" s="117"/>
      <c r="I15" s="116"/>
      <c r="J15" s="116"/>
      <c r="K15" s="116"/>
      <c r="L15" s="116"/>
    </row>
    <row r="16" spans="1:31" s="15" customFormat="1" ht="15" customHeight="1">
      <c r="A16" s="114" t="s">
        <v>335</v>
      </c>
      <c r="B16" s="115" t="s">
        <v>352</v>
      </c>
      <c r="C16" s="116"/>
      <c r="D16" s="116"/>
      <c r="E16" s="116"/>
      <c r="F16" s="116"/>
      <c r="G16" s="116"/>
      <c r="H16" s="117"/>
      <c r="I16" s="116"/>
      <c r="J16" s="116"/>
      <c r="K16" s="116"/>
      <c r="L16" s="116"/>
    </row>
    <row r="17" spans="1:12" s="15" customFormat="1" ht="15" customHeight="1">
      <c r="A17" s="114" t="s">
        <v>336</v>
      </c>
      <c r="B17" s="115" t="s">
        <v>353</v>
      </c>
      <c r="C17" s="116"/>
      <c r="D17" s="116"/>
      <c r="E17" s="116"/>
      <c r="F17" s="116"/>
      <c r="G17" s="116"/>
      <c r="H17" s="117"/>
      <c r="I17" s="116"/>
      <c r="J17" s="116"/>
      <c r="K17" s="116"/>
      <c r="L17" s="116"/>
    </row>
    <row r="18" spans="1:12" s="15" customFormat="1" ht="15" customHeight="1">
      <c r="A18" s="114" t="s">
        <v>337</v>
      </c>
      <c r="B18" s="115" t="s">
        <v>354</v>
      </c>
      <c r="C18" s="116"/>
      <c r="D18" s="116"/>
      <c r="E18" s="116"/>
      <c r="F18" s="116"/>
      <c r="G18" s="116"/>
      <c r="H18" s="117"/>
      <c r="I18" s="116"/>
      <c r="J18" s="116"/>
      <c r="K18" s="116"/>
      <c r="L18" s="116"/>
    </row>
    <row r="19" spans="1:12" s="15" customFormat="1" ht="15" customHeight="1">
      <c r="A19" s="114" t="s">
        <v>338</v>
      </c>
      <c r="B19" s="115" t="s">
        <v>355</v>
      </c>
      <c r="C19" s="116"/>
      <c r="D19" s="116"/>
      <c r="E19" s="116"/>
      <c r="F19" s="116"/>
      <c r="G19" s="116"/>
      <c r="H19" s="117"/>
      <c r="I19" s="116"/>
      <c r="J19" s="116"/>
      <c r="K19" s="116"/>
      <c r="L19" s="116"/>
    </row>
    <row r="20" spans="1:12" s="15" customFormat="1" ht="15" customHeight="1">
      <c r="A20" s="114"/>
      <c r="B20" s="115" t="s">
        <v>355</v>
      </c>
      <c r="C20" s="116"/>
      <c r="D20" s="116"/>
      <c r="E20" s="116"/>
      <c r="F20" s="116"/>
      <c r="G20" s="116"/>
      <c r="H20" s="117"/>
      <c r="I20" s="116"/>
      <c r="J20" s="116"/>
      <c r="K20" s="116"/>
      <c r="L20" s="116"/>
    </row>
    <row r="21" spans="1:12" s="15" customFormat="1" ht="15" customHeight="1">
      <c r="A21" s="114"/>
      <c r="B21" s="120"/>
      <c r="C21" s="116"/>
      <c r="D21" s="116"/>
      <c r="E21" s="116"/>
      <c r="F21" s="116"/>
      <c r="G21" s="1080" t="s">
        <v>643</v>
      </c>
      <c r="H21" s="1081"/>
      <c r="I21" s="116"/>
      <c r="J21" s="116"/>
      <c r="K21" s="116"/>
      <c r="L21" s="116"/>
    </row>
    <row r="22" spans="1:12" s="15" customFormat="1" ht="15" customHeight="1">
      <c r="A22" s="121" t="s">
        <v>157</v>
      </c>
      <c r="B22" s="122" t="s">
        <v>356</v>
      </c>
      <c r="C22" s="116"/>
      <c r="D22" s="116"/>
      <c r="E22" s="116"/>
      <c r="F22" s="116"/>
      <c r="G22" s="1080"/>
      <c r="H22" s="1081"/>
      <c r="I22" s="116"/>
      <c r="J22" s="116"/>
      <c r="K22" s="116"/>
      <c r="L22" s="116"/>
    </row>
    <row r="23" spans="1:12" s="15" customFormat="1" ht="15" customHeight="1">
      <c r="A23" s="123" t="s">
        <v>158</v>
      </c>
      <c r="B23" s="124" t="s">
        <v>357</v>
      </c>
      <c r="C23" s="116"/>
      <c r="D23" s="116"/>
      <c r="E23" s="116"/>
      <c r="F23" s="116"/>
      <c r="G23" s="116"/>
      <c r="H23" s="117"/>
      <c r="I23" s="116"/>
      <c r="J23" s="116"/>
      <c r="K23" s="116"/>
      <c r="L23" s="116"/>
    </row>
    <row r="24" spans="1:12" s="15" customFormat="1" ht="15" customHeight="1">
      <c r="A24" s="114" t="s">
        <v>159</v>
      </c>
      <c r="B24" s="115" t="s">
        <v>358</v>
      </c>
      <c r="C24" s="116"/>
      <c r="D24" s="116"/>
      <c r="E24" s="116"/>
      <c r="F24" s="116"/>
      <c r="G24" s="116"/>
      <c r="H24" s="117"/>
      <c r="I24" s="116"/>
      <c r="J24" s="116"/>
      <c r="K24" s="116"/>
      <c r="L24" s="116"/>
    </row>
    <row r="25" spans="1:12" s="15" customFormat="1" ht="15" customHeight="1">
      <c r="A25" s="114" t="s">
        <v>339</v>
      </c>
      <c r="B25" s="115" t="s">
        <v>359</v>
      </c>
      <c r="C25" s="116"/>
      <c r="D25" s="116"/>
      <c r="E25" s="116"/>
      <c r="F25" s="116"/>
      <c r="G25" s="116"/>
      <c r="H25" s="117"/>
      <c r="I25" s="116"/>
      <c r="J25" s="116"/>
      <c r="K25" s="116"/>
      <c r="L25" s="116"/>
    </row>
    <row r="26" spans="1:12" s="15" customFormat="1" ht="15" customHeight="1">
      <c r="A26" s="114" t="s">
        <v>340</v>
      </c>
      <c r="B26" s="115" t="s">
        <v>360</v>
      </c>
      <c r="C26" s="116"/>
      <c r="D26" s="116"/>
      <c r="E26" s="116"/>
      <c r="F26" s="116"/>
      <c r="G26" s="116"/>
      <c r="H26" s="116"/>
      <c r="I26" s="116"/>
      <c r="J26" s="116"/>
      <c r="K26" s="116"/>
      <c r="L26" s="116"/>
    </row>
    <row r="27" spans="1:12" s="15" customFormat="1" ht="15" customHeight="1">
      <c r="A27" s="119" t="s">
        <v>160</v>
      </c>
      <c r="B27" s="115" t="s">
        <v>361</v>
      </c>
      <c r="C27" s="116"/>
      <c r="D27" s="116"/>
      <c r="E27" s="116"/>
      <c r="F27" s="116"/>
      <c r="G27" s="116"/>
      <c r="H27" s="116"/>
      <c r="I27" s="116"/>
      <c r="J27" s="116"/>
      <c r="K27" s="116"/>
      <c r="L27" s="116"/>
    </row>
    <row r="28" spans="1:12" s="15" customFormat="1" ht="15" customHeight="1">
      <c r="A28" s="114" t="s">
        <v>341</v>
      </c>
      <c r="B28" s="115" t="s">
        <v>362</v>
      </c>
      <c r="C28" s="116"/>
      <c r="D28" s="116"/>
      <c r="E28" s="116"/>
      <c r="F28" s="116"/>
      <c r="G28" s="116"/>
      <c r="H28" s="116"/>
      <c r="I28" s="116"/>
      <c r="J28" s="116"/>
      <c r="K28" s="116"/>
      <c r="L28" s="116"/>
    </row>
    <row r="29" spans="1:12" s="15" customFormat="1" ht="15.75">
      <c r="A29" s="119" t="s">
        <v>342</v>
      </c>
      <c r="B29" s="125" t="s">
        <v>363</v>
      </c>
      <c r="C29" s="116"/>
      <c r="D29" s="116"/>
      <c r="E29" s="116"/>
      <c r="F29" s="116"/>
      <c r="G29" s="116"/>
      <c r="H29" s="116"/>
      <c r="I29" s="116"/>
      <c r="J29" s="116"/>
      <c r="K29" s="116"/>
      <c r="L29" s="116"/>
    </row>
    <row r="30" spans="1:12" s="15" customFormat="1" ht="15" customHeight="1">
      <c r="A30" s="126" t="s">
        <v>343</v>
      </c>
      <c r="B30" s="115" t="s">
        <v>364</v>
      </c>
      <c r="C30" s="116"/>
      <c r="D30" s="116"/>
      <c r="E30" s="116"/>
      <c r="F30" s="116"/>
      <c r="G30" s="116"/>
      <c r="H30" s="116"/>
      <c r="I30" s="116"/>
      <c r="J30" s="116"/>
      <c r="K30" s="116"/>
      <c r="L30" s="116"/>
    </row>
    <row r="31" spans="1:12" s="15" customFormat="1" ht="15" customHeight="1">
      <c r="A31" s="126" t="s">
        <v>344</v>
      </c>
      <c r="B31" s="115" t="s">
        <v>365</v>
      </c>
      <c r="C31" s="116"/>
      <c r="D31" s="116"/>
      <c r="E31" s="116"/>
      <c r="F31" s="116"/>
      <c r="G31" s="116"/>
      <c r="H31" s="116"/>
      <c r="I31" s="116"/>
      <c r="J31" s="116"/>
      <c r="K31" s="116"/>
      <c r="L31" s="116"/>
    </row>
    <row r="32" spans="1:12" s="15" customFormat="1" ht="15" customHeight="1">
      <c r="A32" s="126" t="s">
        <v>343</v>
      </c>
      <c r="B32" s="127" t="s">
        <v>366</v>
      </c>
      <c r="C32" s="116"/>
      <c r="D32" s="116"/>
      <c r="E32" s="116"/>
      <c r="F32" s="116"/>
      <c r="G32" s="116"/>
      <c r="H32" s="116"/>
      <c r="I32" s="116"/>
      <c r="J32" s="116"/>
      <c r="K32" s="116"/>
      <c r="L32" s="116"/>
    </row>
    <row r="33" spans="1:12" s="15" customFormat="1" ht="15" customHeight="1">
      <c r="A33" s="126" t="s">
        <v>161</v>
      </c>
      <c r="B33" s="115" t="s">
        <v>367</v>
      </c>
      <c r="C33" s="116"/>
      <c r="D33" s="116"/>
      <c r="E33" s="116"/>
      <c r="F33" s="116"/>
      <c r="G33" s="116"/>
      <c r="H33" s="116"/>
      <c r="I33" s="116"/>
      <c r="J33" s="116"/>
      <c r="K33" s="116"/>
      <c r="L33" s="116"/>
    </row>
    <row r="34" spans="1:12" s="15" customFormat="1" ht="15" customHeight="1">
      <c r="A34" s="126" t="s">
        <v>345</v>
      </c>
      <c r="B34" s="115" t="s">
        <v>368</v>
      </c>
      <c r="C34" s="128"/>
      <c r="D34" s="128"/>
      <c r="E34" s="128"/>
      <c r="F34" s="128"/>
      <c r="G34" s="128"/>
      <c r="H34" s="128"/>
      <c r="I34" s="128"/>
      <c r="J34" s="128"/>
      <c r="K34" s="128"/>
      <c r="L34" s="128"/>
    </row>
    <row r="35" spans="1:12" s="15" customFormat="1" ht="15" customHeight="1">
      <c r="A35" s="126" t="s">
        <v>268</v>
      </c>
      <c r="B35" s="115" t="s">
        <v>369</v>
      </c>
      <c r="C35" s="128"/>
      <c r="D35" s="128"/>
      <c r="E35" s="128"/>
      <c r="F35" s="128"/>
      <c r="G35" s="128"/>
      <c r="H35" s="128"/>
      <c r="I35" s="128"/>
      <c r="J35" s="128"/>
      <c r="K35" s="128"/>
      <c r="L35" s="128"/>
    </row>
    <row r="36" spans="1:12" s="15" customFormat="1" ht="15" customHeight="1">
      <c r="A36" s="126"/>
      <c r="B36" s="129" t="s">
        <v>370</v>
      </c>
      <c r="C36" s="128"/>
      <c r="D36" s="128"/>
      <c r="E36" s="128"/>
      <c r="F36" s="128"/>
      <c r="G36" s="128"/>
      <c r="H36" s="128"/>
      <c r="I36" s="128"/>
      <c r="J36" s="128"/>
      <c r="K36" s="128"/>
      <c r="L36" s="128"/>
    </row>
    <row r="37" spans="1:12" s="15" customFormat="1" ht="15" customHeight="1">
      <c r="A37" s="126"/>
      <c r="B37" s="129" t="s">
        <v>371</v>
      </c>
      <c r="C37" s="128"/>
      <c r="D37" s="128"/>
      <c r="E37" s="128"/>
      <c r="F37" s="128"/>
      <c r="G37" s="128"/>
      <c r="H37" s="128"/>
      <c r="I37" s="128"/>
      <c r="J37" s="128"/>
      <c r="K37" s="128"/>
      <c r="L37" s="128"/>
    </row>
    <row r="38" spans="1:12" s="15" customFormat="1" ht="15" customHeight="1">
      <c r="A38" s="130"/>
      <c r="B38" s="131"/>
      <c r="C38" s="132"/>
      <c r="D38" s="132"/>
      <c r="E38" s="132"/>
      <c r="F38" s="132"/>
      <c r="G38" s="132"/>
      <c r="H38" s="132"/>
      <c r="I38" s="132"/>
      <c r="J38" s="132"/>
      <c r="K38" s="132"/>
      <c r="L38" s="132"/>
    </row>
    <row r="39" spans="1:12" s="15" customFormat="1" ht="14.25">
      <c r="A39" s="133"/>
      <c r="B39" s="134"/>
      <c r="C39" s="134"/>
      <c r="D39" s="134"/>
      <c r="E39" s="134"/>
      <c r="F39" s="134"/>
      <c r="G39" s="134"/>
      <c r="H39" s="134"/>
      <c r="I39" s="134"/>
      <c r="J39" s="134"/>
      <c r="K39" s="134"/>
      <c r="L39" s="134"/>
    </row>
    <row r="40" spans="1:12" s="15" customFormat="1" ht="14.25">
      <c r="A40" s="133"/>
      <c r="B40" s="134"/>
      <c r="C40" s="134"/>
      <c r="D40" s="134"/>
      <c r="E40" s="134"/>
      <c r="F40" s="134"/>
      <c r="G40" s="134"/>
      <c r="H40" s="134"/>
      <c r="I40" s="134"/>
      <c r="J40" s="134"/>
      <c r="K40" s="134"/>
      <c r="L40" s="134"/>
    </row>
    <row r="41" spans="1:12" s="15" customFormat="1" ht="15.75">
      <c r="A41" s="135" t="s">
        <v>250</v>
      </c>
      <c r="B41" s="136" t="s">
        <v>162</v>
      </c>
      <c r="C41" s="136"/>
      <c r="D41" s="136"/>
      <c r="E41" s="136"/>
      <c r="F41" s="134"/>
      <c r="G41" s="134"/>
      <c r="H41" s="137" t="s">
        <v>163</v>
      </c>
      <c r="I41" s="138"/>
      <c r="J41" s="134"/>
      <c r="K41" s="134"/>
      <c r="L41" s="134"/>
    </row>
    <row r="42" spans="1:12" ht="32.25" customHeight="1">
      <c r="A42" s="135" t="s">
        <v>172</v>
      </c>
      <c r="B42" s="1064" t="s">
        <v>372</v>
      </c>
      <c r="C42" s="1064"/>
      <c r="D42" s="1064"/>
      <c r="E42" s="1064"/>
      <c r="F42" s="134"/>
      <c r="G42" s="134"/>
      <c r="H42" s="1064" t="s">
        <v>164</v>
      </c>
      <c r="I42" s="1065"/>
      <c r="J42" s="1065"/>
      <c r="K42" s="1065"/>
      <c r="L42" s="1065"/>
    </row>
    <row r="43" spans="1:12">
      <c r="A43" s="102"/>
      <c r="B43" s="95" t="s">
        <v>0</v>
      </c>
      <c r="C43" s="95"/>
      <c r="D43" s="95"/>
      <c r="E43" s="95"/>
      <c r="F43" s="95"/>
      <c r="G43" s="95"/>
      <c r="H43" s="95"/>
      <c r="I43" s="95"/>
      <c r="J43" s="95"/>
      <c r="K43" s="95"/>
      <c r="L43" s="95"/>
    </row>
    <row r="44" spans="1:12">
      <c r="A44" s="102"/>
      <c r="B44" s="95"/>
      <c r="C44" s="95"/>
      <c r="D44" s="95"/>
      <c r="E44" s="95"/>
      <c r="F44" s="95"/>
      <c r="G44" s="95"/>
      <c r="H44" s="95"/>
      <c r="I44" s="95"/>
      <c r="J44" s="95"/>
      <c r="K44" s="95"/>
      <c r="L44" s="95"/>
    </row>
    <row r="45" spans="1:12">
      <c r="A45" s="100"/>
      <c r="B45" s="101"/>
      <c r="C45" s="101"/>
      <c r="D45" s="101"/>
      <c r="E45" s="101"/>
      <c r="F45" s="101"/>
      <c r="G45" s="101"/>
      <c r="H45" s="101"/>
      <c r="I45" s="101"/>
      <c r="J45" s="101"/>
      <c r="K45" s="101"/>
      <c r="L45" s="101"/>
    </row>
  </sheetData>
  <mergeCells count="13">
    <mergeCell ref="I6:K6"/>
    <mergeCell ref="B42:E42"/>
    <mergeCell ref="H42:L42"/>
    <mergeCell ref="A2:L2"/>
    <mergeCell ref="A5:A8"/>
    <mergeCell ref="B5:B8"/>
    <mergeCell ref="C5:D5"/>
    <mergeCell ref="E5:G5"/>
    <mergeCell ref="I5:K5"/>
    <mergeCell ref="C6:D6"/>
    <mergeCell ref="E6:G6"/>
    <mergeCell ref="G21:H22"/>
    <mergeCell ref="A3:B3"/>
  </mergeCells>
  <printOptions horizontalCentered="1"/>
  <pageMargins left="0.25" right="0.25" top="1.5" bottom="0.2" header="0.3" footer="0.3"/>
  <pageSetup paperSize="9" scale="57" firstPageNumber="5" orientation="landscape" useFirstPageNumber="1" verticalDpi="4294967294" r:id="rId1"/>
  <headerFooter>
    <oddFooter>&amp;C6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0"/>
  <sheetViews>
    <sheetView zoomScale="91" zoomScaleNormal="91" workbookViewId="0">
      <selection sqref="A1:H40"/>
    </sheetView>
  </sheetViews>
  <sheetFormatPr defaultRowHeight="14.25"/>
  <cols>
    <col min="1" max="1" width="32.140625" style="93" customWidth="1"/>
    <col min="2" max="2" width="13.5703125" style="93" customWidth="1"/>
    <col min="3" max="3" width="19.42578125" style="93" customWidth="1"/>
    <col min="4" max="4" width="22.28515625" style="93" customWidth="1"/>
    <col min="5" max="5" width="18.42578125" style="93" customWidth="1"/>
    <col min="6" max="6" width="18.5703125" style="93" customWidth="1"/>
    <col min="7" max="7" width="20.5703125" style="93" customWidth="1"/>
    <col min="8" max="8" width="20.28515625" style="93" customWidth="1"/>
    <col min="9" max="10" width="9.140625" style="93"/>
    <col min="11" max="11" width="10" style="93" customWidth="1"/>
    <col min="12" max="16384" width="9.140625" style="93"/>
  </cols>
  <sheetData>
    <row r="1" spans="1:14" ht="15.75" customHeight="1">
      <c r="A1" s="95"/>
      <c r="B1" s="95"/>
      <c r="C1" s="95"/>
      <c r="D1" s="95"/>
      <c r="E1" s="95"/>
      <c r="F1" s="95"/>
      <c r="G1" s="95"/>
      <c r="H1" s="92" t="s">
        <v>453</v>
      </c>
    </row>
    <row r="2" spans="1:14" s="386" customFormat="1" ht="22.5" customHeight="1">
      <c r="A2" s="1084" t="s">
        <v>640</v>
      </c>
      <c r="B2" s="1084"/>
      <c r="C2" s="1084"/>
      <c r="D2" s="1084"/>
      <c r="E2" s="1084"/>
      <c r="F2" s="1084"/>
      <c r="G2" s="1084"/>
      <c r="H2" s="1084"/>
    </row>
    <row r="3" spans="1:14" s="386" customFormat="1" ht="15.75" customHeight="1">
      <c r="A3" s="1084" t="s">
        <v>641</v>
      </c>
      <c r="B3" s="1084"/>
      <c r="C3" s="1084"/>
      <c r="D3" s="1084"/>
      <c r="E3" s="1084"/>
      <c r="F3" s="1084"/>
      <c r="G3" s="1084"/>
      <c r="H3" s="1084"/>
    </row>
    <row r="4" spans="1:14" ht="19.5" customHeight="1">
      <c r="A4" s="1087" t="s">
        <v>1015</v>
      </c>
      <c r="B4" s="1087"/>
      <c r="C4" s="1087"/>
      <c r="D4" s="1087"/>
      <c r="E4" s="1087"/>
      <c r="F4" s="1087"/>
      <c r="G4" s="1087"/>
      <c r="H4" s="1087"/>
      <c r="I4" s="387"/>
      <c r="J4" s="387"/>
      <c r="K4" s="387"/>
      <c r="L4" s="388"/>
      <c r="M4" s="388"/>
      <c r="N4" s="388"/>
    </row>
    <row r="5" spans="1:14" ht="9.75" customHeight="1">
      <c r="A5" s="140"/>
      <c r="B5" s="140"/>
      <c r="C5" s="140"/>
      <c r="D5" s="140"/>
      <c r="E5" s="140"/>
      <c r="F5" s="140"/>
      <c r="G5" s="140"/>
      <c r="H5" s="140"/>
      <c r="I5" s="388"/>
      <c r="J5" s="388"/>
      <c r="K5" s="388"/>
      <c r="L5" s="388"/>
      <c r="M5" s="388"/>
      <c r="N5" s="388"/>
    </row>
    <row r="6" spans="1:14" ht="15.75" customHeight="1">
      <c r="A6" s="141" t="s">
        <v>874</v>
      </c>
      <c r="B6" s="142"/>
      <c r="E6" s="143" t="s">
        <v>642</v>
      </c>
      <c r="F6" s="144"/>
      <c r="G6" s="144"/>
      <c r="H6" s="145"/>
      <c r="I6" s="388"/>
      <c r="J6" s="388"/>
      <c r="K6" s="388"/>
      <c r="L6" s="388"/>
      <c r="M6" s="388"/>
      <c r="N6" s="388"/>
    </row>
    <row r="7" spans="1:14" ht="13.5" customHeight="1">
      <c r="A7" s="141"/>
      <c r="B7" s="142"/>
      <c r="C7" s="141"/>
      <c r="D7" s="141"/>
      <c r="E7" s="145"/>
      <c r="F7" s="145"/>
      <c r="G7" s="145"/>
      <c r="H7" s="146"/>
      <c r="I7" s="388"/>
      <c r="J7" s="388"/>
      <c r="K7" s="388"/>
      <c r="L7" s="388"/>
      <c r="M7" s="388"/>
      <c r="N7" s="388"/>
    </row>
    <row r="8" spans="1:14" ht="15" customHeight="1">
      <c r="A8" s="141"/>
      <c r="B8" s="142"/>
      <c r="D8" s="1088" t="s">
        <v>165</v>
      </c>
      <c r="E8" s="1089"/>
      <c r="F8" s="147" t="s">
        <v>454</v>
      </c>
      <c r="G8" s="148" t="s">
        <v>1016</v>
      </c>
      <c r="H8" s="149" t="s">
        <v>455</v>
      </c>
      <c r="M8" s="388"/>
      <c r="N8" s="388"/>
    </row>
    <row r="9" spans="1:14" ht="15" customHeight="1">
      <c r="A9" s="141"/>
      <c r="B9" s="142"/>
      <c r="C9" s="141"/>
      <c r="D9" s="1090"/>
      <c r="E9" s="1091"/>
      <c r="F9" s="150" t="s">
        <v>456</v>
      </c>
      <c r="G9" s="151" t="s">
        <v>1017</v>
      </c>
      <c r="H9" s="149" t="s">
        <v>455</v>
      </c>
      <c r="M9" s="388"/>
      <c r="N9" s="388"/>
    </row>
    <row r="10" spans="1:14" ht="17.25" customHeight="1">
      <c r="A10" s="141"/>
      <c r="B10" s="142"/>
      <c r="C10" s="141"/>
      <c r="D10" s="1092"/>
      <c r="E10" s="1093"/>
      <c r="F10" s="152" t="s">
        <v>457</v>
      </c>
      <c r="G10" s="153" t="s">
        <v>1018</v>
      </c>
      <c r="H10" s="154" t="s">
        <v>455</v>
      </c>
      <c r="M10" s="388"/>
      <c r="N10" s="388"/>
    </row>
    <row r="11" spans="1:14" ht="13.5" customHeight="1">
      <c r="A11" s="141"/>
      <c r="B11" s="142"/>
      <c r="C11" s="141"/>
      <c r="D11" s="141"/>
      <c r="E11" s="145"/>
      <c r="F11" s="145"/>
      <c r="G11" s="145"/>
      <c r="H11" s="146" t="s">
        <v>23</v>
      </c>
      <c r="I11" s="388"/>
      <c r="J11" s="388"/>
      <c r="K11" s="388"/>
      <c r="L11" s="388"/>
      <c r="M11" s="388"/>
      <c r="N11" s="388"/>
    </row>
    <row r="12" spans="1:14" ht="7.5" customHeight="1">
      <c r="A12" s="1094" t="s">
        <v>166</v>
      </c>
      <c r="B12" s="1097" t="s">
        <v>144</v>
      </c>
      <c r="C12" s="1100" t="s">
        <v>251</v>
      </c>
      <c r="D12" s="1097" t="s">
        <v>167</v>
      </c>
      <c r="E12" s="1100" t="s">
        <v>252</v>
      </c>
      <c r="F12" s="1103" t="s">
        <v>47</v>
      </c>
      <c r="G12" s="1097" t="s">
        <v>168</v>
      </c>
      <c r="H12" s="1097" t="s">
        <v>169</v>
      </c>
      <c r="I12" s="388"/>
      <c r="J12" s="388"/>
      <c r="K12" s="388"/>
      <c r="L12" s="388"/>
      <c r="M12" s="388"/>
      <c r="N12" s="388"/>
    </row>
    <row r="13" spans="1:14" ht="12.75" customHeight="1">
      <c r="A13" s="1095"/>
      <c r="B13" s="1098"/>
      <c r="C13" s="1101"/>
      <c r="D13" s="1098"/>
      <c r="E13" s="1101"/>
      <c r="F13" s="1104"/>
      <c r="G13" s="1098"/>
      <c r="H13" s="1098"/>
      <c r="I13" s="388"/>
      <c r="J13" s="388"/>
      <c r="K13" s="388"/>
      <c r="L13" s="388"/>
      <c r="M13" s="388"/>
      <c r="N13" s="388"/>
    </row>
    <row r="14" spans="1:14" ht="19.5" customHeight="1">
      <c r="A14" s="1095"/>
      <c r="B14" s="1098"/>
      <c r="C14" s="1101"/>
      <c r="D14" s="1098"/>
      <c r="E14" s="1101"/>
      <c r="F14" s="1104"/>
      <c r="G14" s="1098"/>
      <c r="H14" s="1098"/>
      <c r="I14" s="388"/>
      <c r="J14" s="388"/>
      <c r="K14" s="388"/>
      <c r="L14" s="388"/>
      <c r="M14" s="388"/>
      <c r="N14" s="388"/>
    </row>
    <row r="15" spans="1:14" ht="26.25" customHeight="1">
      <c r="A15" s="1095"/>
      <c r="B15" s="1098"/>
      <c r="C15" s="1101"/>
      <c r="D15" s="1098"/>
      <c r="E15" s="1101"/>
      <c r="F15" s="1104"/>
      <c r="G15" s="1098"/>
      <c r="H15" s="1098"/>
      <c r="I15" s="176"/>
      <c r="J15" s="176"/>
      <c r="K15" s="176"/>
      <c r="L15" s="176"/>
      <c r="M15" s="176"/>
      <c r="N15" s="176"/>
    </row>
    <row r="16" spans="1:14" ht="0.75" hidden="1" customHeight="1">
      <c r="A16" s="1095"/>
      <c r="B16" s="1098"/>
      <c r="C16" s="1101"/>
      <c r="D16" s="1098"/>
      <c r="E16" s="1101"/>
      <c r="F16" s="1104"/>
      <c r="G16" s="1098"/>
      <c r="H16" s="1098"/>
      <c r="I16" s="176"/>
      <c r="J16" s="176"/>
      <c r="K16" s="176"/>
      <c r="L16" s="176"/>
      <c r="M16" s="176"/>
      <c r="N16" s="176"/>
    </row>
    <row r="17" spans="1:8" ht="15" customHeight="1">
      <c r="A17" s="1095"/>
      <c r="B17" s="1098"/>
      <c r="C17" s="1101"/>
      <c r="D17" s="155" t="s">
        <v>1</v>
      </c>
      <c r="E17" s="156" t="s">
        <v>2</v>
      </c>
      <c r="F17" s="156" t="s">
        <v>3</v>
      </c>
      <c r="G17" s="155" t="s">
        <v>4</v>
      </c>
      <c r="H17" s="1085" t="s">
        <v>248</v>
      </c>
    </row>
    <row r="18" spans="1:8" ht="6.75" customHeight="1">
      <c r="A18" s="1096"/>
      <c r="B18" s="1099"/>
      <c r="C18" s="1102"/>
      <c r="D18" s="157"/>
      <c r="E18" s="158"/>
      <c r="F18" s="158"/>
      <c r="G18" s="158"/>
      <c r="H18" s="1086"/>
    </row>
    <row r="19" spans="1:8" ht="31.5">
      <c r="A19" s="159" t="s">
        <v>458</v>
      </c>
      <c r="B19" s="160" t="s">
        <v>459</v>
      </c>
      <c r="C19" s="161"/>
      <c r="D19" s="383"/>
      <c r="E19" s="383"/>
      <c r="F19" s="162"/>
      <c r="G19" s="162"/>
      <c r="H19" s="162"/>
    </row>
    <row r="20" spans="1:8" ht="18" customHeight="1">
      <c r="A20" s="163"/>
      <c r="B20" s="164" t="s">
        <v>327</v>
      </c>
      <c r="C20" s="165"/>
      <c r="D20" s="384"/>
      <c r="E20" s="384"/>
      <c r="F20" s="164"/>
      <c r="G20" s="164"/>
      <c r="H20" s="164"/>
    </row>
    <row r="21" spans="1:8" ht="15.75" customHeight="1">
      <c r="A21" s="166"/>
      <c r="B21" s="164" t="s">
        <v>328</v>
      </c>
      <c r="C21" s="165"/>
      <c r="D21" s="202"/>
      <c r="E21" s="202"/>
      <c r="F21" s="167"/>
      <c r="G21" s="167"/>
      <c r="H21" s="167"/>
    </row>
    <row r="22" spans="1:8" ht="15.75" customHeight="1">
      <c r="A22" s="166"/>
      <c r="B22" s="164" t="s">
        <v>329</v>
      </c>
      <c r="C22" s="165"/>
      <c r="D22" s="384"/>
      <c r="E22" s="384"/>
      <c r="F22" s="164"/>
      <c r="G22" s="164"/>
      <c r="H22" s="164"/>
    </row>
    <row r="23" spans="1:8" ht="18" customHeight="1" thickBot="1">
      <c r="A23" s="168" t="s">
        <v>170</v>
      </c>
      <c r="B23" s="164"/>
      <c r="C23" s="165"/>
      <c r="D23" s="385"/>
      <c r="E23" s="385"/>
      <c r="F23" s="169"/>
      <c r="G23" s="169"/>
      <c r="H23" s="169"/>
    </row>
    <row r="24" spans="1:8" ht="32.25" thickTop="1">
      <c r="A24" s="170" t="s">
        <v>460</v>
      </c>
      <c r="B24" s="171" t="s">
        <v>459</v>
      </c>
      <c r="C24" s="165"/>
      <c r="D24" s="384"/>
      <c r="E24" s="384"/>
      <c r="F24" s="164"/>
      <c r="G24" s="164"/>
      <c r="H24" s="164"/>
    </row>
    <row r="25" spans="1:8" ht="15" customHeight="1">
      <c r="A25" s="163"/>
      <c r="B25" s="164" t="s">
        <v>327</v>
      </c>
      <c r="C25" s="165"/>
      <c r="D25" s="384"/>
      <c r="E25" s="384"/>
      <c r="F25" s="164"/>
      <c r="G25" s="164"/>
      <c r="H25" s="164"/>
    </row>
    <row r="26" spans="1:8" ht="15" customHeight="1">
      <c r="A26" s="167"/>
      <c r="B26" s="164" t="s">
        <v>328</v>
      </c>
      <c r="C26" s="165"/>
      <c r="D26" s="202"/>
      <c r="E26" s="202"/>
      <c r="F26" s="1083" t="s">
        <v>643</v>
      </c>
      <c r="G26" s="167"/>
      <c r="H26" s="167"/>
    </row>
    <row r="27" spans="1:8" ht="18" customHeight="1">
      <c r="A27" s="163"/>
      <c r="B27" s="164" t="s">
        <v>330</v>
      </c>
      <c r="C27" s="165"/>
      <c r="D27" s="384"/>
      <c r="E27" s="384"/>
      <c r="F27" s="1083"/>
      <c r="G27" s="164"/>
      <c r="H27" s="164"/>
    </row>
    <row r="28" spans="1:8" ht="18" customHeight="1" thickBot="1">
      <c r="A28" s="168" t="s">
        <v>170</v>
      </c>
      <c r="B28" s="164"/>
      <c r="C28" s="165"/>
      <c r="D28" s="385"/>
      <c r="E28" s="385"/>
      <c r="F28" s="169"/>
      <c r="G28" s="169"/>
      <c r="H28" s="169"/>
    </row>
    <row r="29" spans="1:8" ht="41.25" customHeight="1" thickTop="1">
      <c r="A29" s="170" t="s">
        <v>461</v>
      </c>
      <c r="B29" s="171" t="s">
        <v>459</v>
      </c>
      <c r="C29" s="165"/>
      <c r="D29" s="384"/>
      <c r="E29" s="384"/>
      <c r="F29" s="164"/>
      <c r="G29" s="164"/>
      <c r="H29" s="164"/>
    </row>
    <row r="30" spans="1:8" ht="18" customHeight="1">
      <c r="A30" s="163"/>
      <c r="B30" s="164" t="s">
        <v>327</v>
      </c>
      <c r="C30" s="165"/>
      <c r="D30" s="384"/>
      <c r="E30" s="384"/>
      <c r="F30" s="164"/>
      <c r="G30" s="164"/>
      <c r="H30" s="164"/>
    </row>
    <row r="31" spans="1:8" ht="13.5" customHeight="1">
      <c r="A31" s="167"/>
      <c r="B31" s="164" t="s">
        <v>328</v>
      </c>
      <c r="C31" s="165"/>
      <c r="D31" s="202"/>
      <c r="E31" s="202"/>
      <c r="F31" s="167"/>
      <c r="G31" s="167"/>
      <c r="H31" s="167"/>
    </row>
    <row r="32" spans="1:8" ht="15" customHeight="1">
      <c r="A32" s="172"/>
      <c r="B32" s="164" t="s">
        <v>330</v>
      </c>
      <c r="C32" s="165"/>
      <c r="D32" s="384"/>
      <c r="E32" s="384"/>
      <c r="F32" s="164"/>
      <c r="G32" s="164"/>
      <c r="H32" s="164"/>
    </row>
    <row r="33" spans="1:14" ht="15" customHeight="1" thickBot="1">
      <c r="A33" s="172" t="s">
        <v>170</v>
      </c>
      <c r="B33" s="164"/>
      <c r="C33" s="165"/>
      <c r="D33" s="385"/>
      <c r="E33" s="385"/>
      <c r="F33" s="169"/>
      <c r="G33" s="169"/>
      <c r="H33" s="169"/>
    </row>
    <row r="34" spans="1:14" ht="11.25" customHeight="1" thickTop="1" thickBot="1">
      <c r="A34" s="172"/>
      <c r="B34" s="164"/>
      <c r="C34" s="165"/>
      <c r="D34" s="162"/>
      <c r="E34" s="169"/>
      <c r="F34" s="169"/>
      <c r="G34" s="169"/>
      <c r="H34" s="169"/>
    </row>
    <row r="35" spans="1:14" ht="13.5" customHeight="1" thickTop="1" thickBot="1">
      <c r="A35" s="173" t="s">
        <v>26</v>
      </c>
      <c r="B35" s="158"/>
      <c r="C35" s="174"/>
      <c r="D35" s="169"/>
      <c r="E35" s="175"/>
      <c r="F35" s="169"/>
      <c r="G35" s="169"/>
      <c r="H35" s="169"/>
      <c r="I35" s="176"/>
      <c r="J35" s="176"/>
      <c r="K35" s="176"/>
      <c r="L35" s="176"/>
      <c r="M35" s="176"/>
      <c r="N35" s="176"/>
    </row>
    <row r="36" spans="1:14" ht="15" customHeight="1" thickTop="1">
      <c r="A36" s="176"/>
      <c r="B36" s="176"/>
      <c r="C36" s="176"/>
      <c r="D36" s="176"/>
      <c r="E36" s="176"/>
      <c r="F36" s="176"/>
      <c r="G36" s="176"/>
      <c r="H36" s="176"/>
    </row>
    <row r="37" spans="1:14" ht="15.75">
      <c r="A37" s="177" t="s">
        <v>171</v>
      </c>
      <c r="B37" s="178" t="s">
        <v>249</v>
      </c>
      <c r="C37" s="178"/>
      <c r="E37" s="137" t="s">
        <v>163</v>
      </c>
      <c r="F37" s="134"/>
      <c r="G37" s="95"/>
      <c r="H37" s="95"/>
    </row>
    <row r="38" spans="1:14" ht="15.75">
      <c r="A38" s="179" t="s">
        <v>172</v>
      </c>
      <c r="B38" s="178" t="s">
        <v>462</v>
      </c>
      <c r="C38" s="178"/>
      <c r="D38" s="178"/>
      <c r="E38" s="180" t="s">
        <v>272</v>
      </c>
      <c r="F38" s="95"/>
      <c r="G38" s="181"/>
      <c r="H38" s="182"/>
    </row>
    <row r="39" spans="1:14" ht="15.75" customHeight="1">
      <c r="B39" s="183" t="s">
        <v>173</v>
      </c>
      <c r="C39" s="183"/>
      <c r="D39" s="183"/>
      <c r="E39" s="183" t="s">
        <v>273</v>
      </c>
      <c r="F39" s="182"/>
      <c r="G39" s="182"/>
      <c r="H39" s="95"/>
    </row>
    <row r="40" spans="1:14">
      <c r="E40" s="95" t="s">
        <v>274</v>
      </c>
      <c r="F40" s="95"/>
      <c r="G40" s="95"/>
      <c r="H40" s="95"/>
    </row>
  </sheetData>
  <mergeCells count="14">
    <mergeCell ref="F26:F27"/>
    <mergeCell ref="A2:H2"/>
    <mergeCell ref="A3:H3"/>
    <mergeCell ref="H17:H18"/>
    <mergeCell ref="A4:H4"/>
    <mergeCell ref="D8:E10"/>
    <mergeCell ref="A12:A18"/>
    <mergeCell ref="B12:B18"/>
    <mergeCell ref="C12:C18"/>
    <mergeCell ref="D12:D16"/>
    <mergeCell ref="E12:E16"/>
    <mergeCell ref="F12:F16"/>
    <mergeCell ref="G12:G16"/>
    <mergeCell ref="H12:H16"/>
  </mergeCells>
  <pageMargins left="0.8" right="0.7" top="1" bottom="0.1" header="0.3" footer="0.2"/>
  <pageSetup paperSize="9" scale="75" firstPageNumber="15" orientation="landscape"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25"/>
  <sheetViews>
    <sheetView workbookViewId="0">
      <selection sqref="A1:F25"/>
    </sheetView>
  </sheetViews>
  <sheetFormatPr defaultRowHeight="14.25"/>
  <cols>
    <col min="1" max="1" width="22.5703125" style="93" customWidth="1"/>
    <col min="2" max="2" width="25.28515625" style="93" customWidth="1"/>
    <col min="3" max="3" width="29.7109375" style="93" customWidth="1"/>
    <col min="4" max="4" width="17" style="93" customWidth="1"/>
    <col min="5" max="5" width="25.28515625" style="93" customWidth="1"/>
    <col min="6" max="6" width="33.7109375" style="93" customWidth="1"/>
    <col min="7" max="16384" width="9.140625" style="93"/>
  </cols>
  <sheetData>
    <row r="1" spans="1:6" ht="15.75">
      <c r="F1" s="184" t="s">
        <v>463</v>
      </c>
    </row>
    <row r="2" spans="1:6" ht="46.5" customHeight="1">
      <c r="A2" s="1105" t="s">
        <v>277</v>
      </c>
      <c r="B2" s="1105"/>
      <c r="C2" s="1105"/>
      <c r="D2" s="1105"/>
      <c r="E2" s="1105"/>
      <c r="F2" s="1105"/>
    </row>
    <row r="3" spans="1:6" ht="10.5" customHeight="1">
      <c r="A3" s="185"/>
      <c r="B3" s="185"/>
      <c r="C3" s="185"/>
      <c r="D3" s="185"/>
      <c r="E3" s="185"/>
      <c r="F3" s="185"/>
    </row>
    <row r="4" spans="1:6" ht="20.25">
      <c r="A4" s="141" t="s">
        <v>875</v>
      </c>
      <c r="B4" s="142"/>
      <c r="C4" s="141"/>
      <c r="D4" s="1106" t="s">
        <v>644</v>
      </c>
      <c r="E4" s="1106"/>
      <c r="F4" s="145"/>
    </row>
    <row r="5" spans="1:6" ht="13.5" customHeight="1">
      <c r="A5" s="141"/>
      <c r="B5" s="142"/>
      <c r="C5" s="141"/>
      <c r="D5" s="144"/>
      <c r="E5" s="144"/>
      <c r="F5" s="186" t="s">
        <v>23</v>
      </c>
    </row>
    <row r="6" spans="1:6" ht="50.25" customHeight="1">
      <c r="A6" s="187" t="s">
        <v>144</v>
      </c>
      <c r="B6" s="187" t="s">
        <v>136</v>
      </c>
      <c r="C6" s="187" t="s">
        <v>174</v>
      </c>
      <c r="D6" s="188" t="s">
        <v>175</v>
      </c>
      <c r="E6" s="189" t="s">
        <v>464</v>
      </c>
      <c r="F6" s="190" t="s">
        <v>176</v>
      </c>
    </row>
    <row r="7" spans="1:6">
      <c r="A7" s="167"/>
      <c r="B7" s="167"/>
      <c r="C7" s="167"/>
      <c r="D7" s="167"/>
      <c r="E7" s="167"/>
      <c r="F7" s="191"/>
    </row>
    <row r="8" spans="1:6">
      <c r="A8" s="167"/>
      <c r="B8" s="167"/>
      <c r="C8" s="167"/>
      <c r="D8" s="167"/>
      <c r="E8" s="167"/>
      <c r="F8" s="191"/>
    </row>
    <row r="9" spans="1:6">
      <c r="A9" s="167"/>
      <c r="B9" s="167"/>
      <c r="C9" s="167"/>
      <c r="D9" s="167"/>
      <c r="E9" s="167"/>
      <c r="F9" s="191"/>
    </row>
    <row r="10" spans="1:6">
      <c r="A10" s="167"/>
      <c r="B10" s="167"/>
      <c r="C10" s="167"/>
      <c r="D10" s="167"/>
      <c r="E10" s="167"/>
      <c r="F10" s="191"/>
    </row>
    <row r="11" spans="1:6">
      <c r="A11" s="167"/>
      <c r="B11" s="167"/>
      <c r="C11" s="167"/>
      <c r="D11" s="167"/>
      <c r="E11" s="167"/>
      <c r="F11" s="191"/>
    </row>
    <row r="12" spans="1:6">
      <c r="A12" s="167"/>
      <c r="B12" s="167"/>
      <c r="C12" s="1080" t="s">
        <v>643</v>
      </c>
      <c r="D12" s="1081"/>
      <c r="E12" s="167"/>
      <c r="F12" s="191"/>
    </row>
    <row r="13" spans="1:6">
      <c r="A13" s="167"/>
      <c r="B13" s="167"/>
      <c r="C13" s="1080"/>
      <c r="D13" s="1081"/>
      <c r="E13" s="167"/>
      <c r="F13" s="191"/>
    </row>
    <row r="14" spans="1:6">
      <c r="A14" s="167"/>
      <c r="B14" s="167"/>
      <c r="C14" s="167"/>
      <c r="D14" s="167"/>
      <c r="E14" s="167"/>
      <c r="F14" s="191"/>
    </row>
    <row r="15" spans="1:6">
      <c r="A15" s="167"/>
      <c r="B15" s="167"/>
      <c r="C15" s="167"/>
      <c r="D15" s="167"/>
      <c r="E15" s="167"/>
      <c r="F15" s="191"/>
    </row>
    <row r="16" spans="1:6">
      <c r="A16" s="167"/>
      <c r="B16" s="167"/>
      <c r="C16" s="167"/>
      <c r="D16" s="167"/>
      <c r="E16" s="167"/>
      <c r="F16" s="191"/>
    </row>
    <row r="17" spans="1:6">
      <c r="A17" s="167"/>
      <c r="B17" s="167"/>
      <c r="C17" s="167"/>
      <c r="D17" s="167"/>
      <c r="E17" s="167"/>
      <c r="F17" s="191"/>
    </row>
    <row r="18" spans="1:6">
      <c r="A18" s="167"/>
      <c r="B18" s="167"/>
      <c r="C18" s="167"/>
      <c r="D18" s="167"/>
      <c r="E18" s="167"/>
      <c r="F18" s="191"/>
    </row>
    <row r="19" spans="1:6">
      <c r="A19" s="167"/>
      <c r="B19" s="167"/>
      <c r="C19" s="167"/>
      <c r="D19" s="167"/>
      <c r="E19" s="167"/>
      <c r="F19" s="191"/>
    </row>
    <row r="20" spans="1:6">
      <c r="A20" s="158"/>
      <c r="B20" s="158"/>
      <c r="C20" s="158"/>
      <c r="D20" s="158"/>
      <c r="E20" s="158"/>
      <c r="F20" s="192"/>
    </row>
    <row r="22" spans="1:6" ht="15.75">
      <c r="A22" s="177" t="s">
        <v>177</v>
      </c>
      <c r="B22" s="178" t="s">
        <v>178</v>
      </c>
      <c r="C22" s="178"/>
      <c r="D22" s="193" t="s">
        <v>179</v>
      </c>
      <c r="E22" s="194"/>
      <c r="F22" s="176"/>
    </row>
    <row r="23" spans="1:6" ht="15.75">
      <c r="A23" s="179" t="s">
        <v>172</v>
      </c>
      <c r="B23" s="180" t="s">
        <v>462</v>
      </c>
      <c r="C23" s="195"/>
      <c r="D23" s="96" t="s">
        <v>281</v>
      </c>
      <c r="E23" s="195"/>
      <c r="F23" s="196"/>
    </row>
    <row r="24" spans="1:6" ht="15.75">
      <c r="B24" s="95" t="s">
        <v>173</v>
      </c>
      <c r="D24" s="96" t="s">
        <v>275</v>
      </c>
    </row>
    <row r="25" spans="1:6" ht="15.75">
      <c r="D25" s="96" t="s">
        <v>276</v>
      </c>
    </row>
  </sheetData>
  <mergeCells count="3">
    <mergeCell ref="A2:F2"/>
    <mergeCell ref="C12:D13"/>
    <mergeCell ref="D4:E4"/>
  </mergeCells>
  <pageMargins left="0.7" right="0.7" top="1.75" bottom="0.75" header="0.3" footer="0.3"/>
  <pageSetup paperSize="9" scale="85" firstPageNumber="16" orientation="landscape" useFirstPageNumber="1"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D33"/>
  <sheetViews>
    <sheetView zoomScale="85" zoomScaleNormal="85" workbookViewId="0">
      <selection activeCell="G1" sqref="A1:G32"/>
    </sheetView>
  </sheetViews>
  <sheetFormatPr defaultRowHeight="15"/>
  <cols>
    <col min="1" max="1" width="17.140625" style="16" customWidth="1"/>
    <col min="2" max="2" width="31" style="16" customWidth="1"/>
    <col min="3" max="3" width="25.85546875" style="16" customWidth="1"/>
    <col min="4" max="4" width="15.7109375" style="16" customWidth="1"/>
    <col min="5" max="5" width="19.5703125" style="16" customWidth="1"/>
    <col min="6" max="6" width="17.140625" style="16" customWidth="1"/>
    <col min="7" max="7" width="25.140625" style="16" customWidth="1"/>
    <col min="8" max="30" width="9.140625" style="16"/>
  </cols>
  <sheetData>
    <row r="1" spans="1:7" ht="15.75">
      <c r="A1" s="93"/>
      <c r="B1" s="93"/>
      <c r="C1" s="93"/>
      <c r="D1" s="93"/>
      <c r="E1" s="93"/>
      <c r="F1" s="93"/>
      <c r="G1" s="184" t="s">
        <v>465</v>
      </c>
    </row>
    <row r="2" spans="1:7">
      <c r="A2" s="93"/>
      <c r="B2" s="93"/>
      <c r="C2" s="93"/>
      <c r="D2" s="93"/>
      <c r="E2" s="93"/>
      <c r="F2" s="93"/>
      <c r="G2" s="97"/>
    </row>
    <row r="3" spans="1:7" ht="46.5" customHeight="1">
      <c r="A3" s="1105" t="s">
        <v>258</v>
      </c>
      <c r="B3" s="1105"/>
      <c r="C3" s="1105"/>
      <c r="D3" s="1105"/>
      <c r="E3" s="1105"/>
      <c r="F3" s="1105"/>
      <c r="G3" s="1105"/>
    </row>
    <row r="4" spans="1:7" ht="12.75" customHeight="1">
      <c r="A4" s="185"/>
      <c r="B4" s="185"/>
      <c r="C4" s="185"/>
      <c r="D4" s="185"/>
      <c r="E4" s="185"/>
      <c r="F4" s="185"/>
      <c r="G4" s="185"/>
    </row>
    <row r="5" spans="1:7" ht="15.75">
      <c r="A5" s="141" t="s">
        <v>876</v>
      </c>
      <c r="B5" s="142"/>
      <c r="C5" s="142"/>
      <c r="D5" s="93"/>
      <c r="E5" s="141" t="s">
        <v>644</v>
      </c>
      <c r="F5" s="144"/>
      <c r="G5" s="93"/>
    </row>
    <row r="6" spans="1:7" ht="15.75">
      <c r="A6" s="141"/>
      <c r="B6" s="142"/>
      <c r="C6" s="142"/>
      <c r="D6" s="141"/>
      <c r="E6" s="144"/>
      <c r="F6" s="144"/>
      <c r="G6" s="186" t="s">
        <v>23</v>
      </c>
    </row>
    <row r="7" spans="1:7" ht="110.25">
      <c r="A7" s="188" t="s">
        <v>144</v>
      </c>
      <c r="B7" s="187" t="s">
        <v>136</v>
      </c>
      <c r="C7" s="188" t="s">
        <v>262</v>
      </c>
      <c r="D7" s="189" t="s">
        <v>180</v>
      </c>
      <c r="E7" s="189" t="s">
        <v>466</v>
      </c>
      <c r="F7" s="189" t="s">
        <v>467</v>
      </c>
      <c r="G7" s="190" t="s">
        <v>176</v>
      </c>
    </row>
    <row r="8" spans="1:7">
      <c r="A8" s="167"/>
      <c r="B8" s="167"/>
      <c r="C8" s="167"/>
      <c r="D8" s="167"/>
      <c r="E8" s="167"/>
      <c r="F8" s="167"/>
      <c r="G8" s="191"/>
    </row>
    <row r="9" spans="1:7">
      <c r="A9" s="167"/>
      <c r="B9" s="167"/>
      <c r="C9" s="167"/>
      <c r="D9" s="167"/>
      <c r="E9" s="167"/>
      <c r="F9" s="167"/>
      <c r="G9" s="191"/>
    </row>
    <row r="10" spans="1:7">
      <c r="A10" s="167"/>
      <c r="B10" s="167"/>
      <c r="C10" s="167"/>
      <c r="D10" s="167"/>
      <c r="E10" s="167"/>
      <c r="F10" s="167"/>
      <c r="G10" s="191"/>
    </row>
    <row r="11" spans="1:7">
      <c r="A11" s="167"/>
      <c r="B11" s="167"/>
      <c r="C11" s="167"/>
      <c r="D11" s="167"/>
      <c r="E11" s="167"/>
      <c r="F11" s="167"/>
      <c r="G11" s="191"/>
    </row>
    <row r="12" spans="1:7">
      <c r="A12" s="167"/>
      <c r="B12" s="167"/>
      <c r="C12" s="167"/>
      <c r="D12" s="167"/>
      <c r="E12" s="167"/>
      <c r="F12" s="167"/>
      <c r="G12" s="191"/>
    </row>
    <row r="13" spans="1:7">
      <c r="A13" s="167"/>
      <c r="B13" s="167"/>
      <c r="C13" s="167"/>
      <c r="D13" s="167"/>
      <c r="E13" s="167"/>
      <c r="F13" s="167"/>
      <c r="G13" s="191"/>
    </row>
    <row r="14" spans="1:7">
      <c r="A14" s="167"/>
      <c r="B14" s="167"/>
      <c r="C14" s="167"/>
      <c r="D14" s="167"/>
      <c r="E14" s="167"/>
      <c r="F14" s="167"/>
      <c r="G14" s="191"/>
    </row>
    <row r="15" spans="1:7">
      <c r="A15" s="167"/>
      <c r="B15" s="167"/>
      <c r="C15" s="167"/>
      <c r="D15" s="167"/>
      <c r="E15" s="167"/>
      <c r="F15" s="167"/>
      <c r="G15" s="191"/>
    </row>
    <row r="16" spans="1:7" ht="15" customHeight="1">
      <c r="A16" s="167"/>
      <c r="B16" s="167"/>
      <c r="C16" s="1080" t="s">
        <v>643</v>
      </c>
      <c r="D16" s="1107"/>
      <c r="E16" s="1081"/>
      <c r="F16" s="167"/>
      <c r="G16" s="191"/>
    </row>
    <row r="17" spans="1:7" ht="15" customHeight="1">
      <c r="A17" s="167"/>
      <c r="B17" s="167"/>
      <c r="C17" s="1080"/>
      <c r="D17" s="1107"/>
      <c r="E17" s="1081"/>
      <c r="F17" s="167"/>
      <c r="G17" s="191"/>
    </row>
    <row r="18" spans="1:7">
      <c r="A18" s="167"/>
      <c r="B18" s="167"/>
      <c r="C18" s="167"/>
      <c r="D18" s="167"/>
      <c r="E18" s="167"/>
      <c r="F18" s="167"/>
      <c r="G18" s="191"/>
    </row>
    <row r="19" spans="1:7">
      <c r="A19" s="167"/>
      <c r="B19" s="167"/>
      <c r="C19" s="167"/>
      <c r="D19" s="167"/>
      <c r="E19" s="167"/>
      <c r="F19" s="167"/>
      <c r="G19" s="191"/>
    </row>
    <row r="20" spans="1:7">
      <c r="A20" s="167"/>
      <c r="B20" s="167"/>
      <c r="C20" s="167"/>
      <c r="D20" s="167"/>
      <c r="E20" s="167"/>
      <c r="F20" s="167"/>
      <c r="G20" s="191"/>
    </row>
    <row r="21" spans="1:7">
      <c r="A21" s="167"/>
      <c r="B21" s="167"/>
      <c r="C21" s="167"/>
      <c r="D21" s="167"/>
      <c r="E21" s="167"/>
      <c r="F21" s="167"/>
      <c r="G21" s="191"/>
    </row>
    <row r="22" spans="1:7">
      <c r="A22" s="167"/>
      <c r="B22" s="167"/>
      <c r="C22" s="167"/>
      <c r="D22" s="167"/>
      <c r="E22" s="167"/>
      <c r="F22" s="167"/>
      <c r="G22" s="191"/>
    </row>
    <row r="23" spans="1:7">
      <c r="A23" s="167"/>
      <c r="B23" s="167"/>
      <c r="C23" s="167"/>
      <c r="D23" s="167"/>
      <c r="E23" s="167"/>
      <c r="F23" s="167"/>
      <c r="G23" s="191"/>
    </row>
    <row r="24" spans="1:7">
      <c r="A24" s="167"/>
      <c r="B24" s="167"/>
      <c r="C24" s="167"/>
      <c r="D24" s="167"/>
      <c r="E24" s="167"/>
      <c r="F24" s="167"/>
      <c r="G24" s="191"/>
    </row>
    <row r="25" spans="1:7">
      <c r="A25" s="167"/>
      <c r="B25" s="167"/>
      <c r="C25" s="167"/>
      <c r="D25" s="167"/>
      <c r="E25" s="167"/>
      <c r="F25" s="167"/>
      <c r="G25" s="191"/>
    </row>
    <row r="26" spans="1:7">
      <c r="A26" s="158"/>
      <c r="B26" s="158"/>
      <c r="C26" s="158"/>
      <c r="D26" s="158"/>
      <c r="E26" s="158"/>
      <c r="F26" s="158"/>
      <c r="G26" s="192"/>
    </row>
    <row r="27" spans="1:7">
      <c r="A27" s="93"/>
      <c r="B27" s="93"/>
      <c r="C27" s="93"/>
      <c r="D27" s="93"/>
      <c r="E27" s="93"/>
      <c r="F27" s="93"/>
      <c r="G27" s="93"/>
    </row>
    <row r="28" spans="1:7" ht="15.75">
      <c r="A28" s="177" t="s">
        <v>181</v>
      </c>
      <c r="B28" s="178" t="s">
        <v>182</v>
      </c>
      <c r="C28" s="178"/>
      <c r="D28" s="137" t="s">
        <v>183</v>
      </c>
      <c r="E28" s="93"/>
      <c r="F28" s="194"/>
      <c r="G28" s="176"/>
    </row>
    <row r="29" spans="1:7" ht="15.75">
      <c r="A29" s="179" t="s">
        <v>172</v>
      </c>
      <c r="B29" s="180" t="s">
        <v>462</v>
      </c>
      <c r="C29" s="177"/>
      <c r="D29" s="180" t="s">
        <v>281</v>
      </c>
      <c r="E29" s="195"/>
      <c r="F29" s="195"/>
      <c r="G29" s="196"/>
    </row>
    <row r="30" spans="1:7">
      <c r="A30" s="93"/>
      <c r="B30" s="95" t="s">
        <v>173</v>
      </c>
      <c r="C30" s="93"/>
      <c r="D30" s="95" t="s">
        <v>275</v>
      </c>
      <c r="E30" s="93"/>
      <c r="F30" s="93"/>
      <c r="G30" s="93"/>
    </row>
    <row r="31" spans="1:7">
      <c r="A31" s="93"/>
      <c r="B31" s="93"/>
      <c r="C31" s="93"/>
      <c r="D31" s="93" t="s">
        <v>276</v>
      </c>
      <c r="E31" s="93"/>
      <c r="F31" s="93"/>
      <c r="G31" s="93"/>
    </row>
    <row r="32" spans="1:7">
      <c r="A32" s="93"/>
      <c r="B32" s="93"/>
      <c r="C32" s="93"/>
      <c r="D32" s="93"/>
      <c r="E32" s="93"/>
      <c r="F32" s="93"/>
      <c r="G32" s="93"/>
    </row>
    <row r="33" spans="1:7">
      <c r="A33" s="93"/>
      <c r="B33" s="93"/>
      <c r="C33" s="93"/>
      <c r="D33" s="93"/>
      <c r="E33" s="93"/>
      <c r="F33" s="93"/>
      <c r="G33" s="93"/>
    </row>
  </sheetData>
  <mergeCells count="2">
    <mergeCell ref="A3:G3"/>
    <mergeCell ref="C16:E17"/>
  </mergeCells>
  <printOptions horizontalCentered="1"/>
  <pageMargins left="0.7" right="0.7" top="1" bottom="0.04" header="0.3" footer="0.3"/>
  <pageSetup paperSize="9" scale="85" firstPageNumber="17" orientation="landscape" useFirstPageNumber="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I22"/>
    </sheetView>
  </sheetViews>
  <sheetFormatPr defaultRowHeight="14.25"/>
  <cols>
    <col min="1" max="1" width="19.85546875" style="93" customWidth="1"/>
    <col min="2" max="2" width="16" style="93" customWidth="1"/>
    <col min="3" max="3" width="11.85546875" style="93" customWidth="1"/>
    <col min="4" max="4" width="12.42578125" style="93" customWidth="1"/>
    <col min="5" max="5" width="13.85546875" style="93" customWidth="1"/>
    <col min="6" max="6" width="16.7109375" style="93" customWidth="1"/>
    <col min="7" max="7" width="18.140625" style="93" customWidth="1"/>
    <col min="8" max="8" width="13.85546875" style="93" customWidth="1"/>
    <col min="9" max="9" width="15.28515625" style="93" customWidth="1"/>
    <col min="10" max="16384" width="9.140625" style="93"/>
  </cols>
  <sheetData>
    <row r="1" spans="1:11" ht="21.75" customHeight="1">
      <c r="I1" s="197" t="s">
        <v>468</v>
      </c>
    </row>
    <row r="2" spans="1:11" ht="24.75" customHeight="1">
      <c r="A2" s="1110" t="s">
        <v>1019</v>
      </c>
      <c r="B2" s="1110"/>
      <c r="C2" s="1110"/>
      <c r="D2" s="1110"/>
      <c r="E2" s="1110"/>
      <c r="F2" s="1110"/>
      <c r="G2" s="1110"/>
      <c r="H2" s="1110"/>
      <c r="I2" s="1110"/>
    </row>
    <row r="4" spans="1:11" ht="18">
      <c r="A4" s="141" t="s">
        <v>644</v>
      </c>
      <c r="B4" s="142"/>
      <c r="C4" s="1106" t="s">
        <v>997</v>
      </c>
      <c r="D4" s="1106"/>
      <c r="E4" s="1106"/>
      <c r="F4" s="1106"/>
      <c r="G4" s="1106"/>
      <c r="H4" s="1106"/>
      <c r="I4" s="1106"/>
      <c r="J4" s="908"/>
      <c r="K4" s="908"/>
    </row>
    <row r="5" spans="1:11">
      <c r="I5" s="186" t="s">
        <v>23</v>
      </c>
    </row>
    <row r="6" spans="1:11" s="95" customFormat="1" ht="75" customHeight="1">
      <c r="A6" s="1111" t="s">
        <v>21</v>
      </c>
      <c r="B6" s="1111" t="s">
        <v>184</v>
      </c>
      <c r="C6" s="799" t="s">
        <v>278</v>
      </c>
      <c r="D6" s="799" t="s">
        <v>186</v>
      </c>
      <c r="E6" s="1113" t="s">
        <v>469</v>
      </c>
      <c r="F6" s="1113"/>
      <c r="G6" s="799" t="s">
        <v>267</v>
      </c>
      <c r="H6" s="799" t="s">
        <v>22</v>
      </c>
      <c r="I6" s="198" t="s">
        <v>470</v>
      </c>
    </row>
    <row r="7" spans="1:11" s="95" customFormat="1" ht="70.5" customHeight="1">
      <c r="A7" s="1112"/>
      <c r="B7" s="1112"/>
      <c r="C7" s="199" t="s">
        <v>1</v>
      </c>
      <c r="D7" s="199" t="s">
        <v>2</v>
      </c>
      <c r="E7" s="199" t="s">
        <v>750</v>
      </c>
      <c r="F7" s="199" t="s">
        <v>751</v>
      </c>
      <c r="G7" s="199" t="s">
        <v>322</v>
      </c>
      <c r="H7" s="199" t="s">
        <v>15</v>
      </c>
      <c r="I7" s="909" t="s">
        <v>323</v>
      </c>
    </row>
    <row r="8" spans="1:11" s="95" customFormat="1" ht="17.25" customHeight="1">
      <c r="A8" s="801"/>
      <c r="B8" s="801"/>
      <c r="C8" s="930"/>
      <c r="D8" s="930"/>
      <c r="E8" s="930"/>
      <c r="F8" s="930"/>
      <c r="G8" s="930"/>
      <c r="H8" s="930"/>
      <c r="I8" s="931"/>
    </row>
    <row r="9" spans="1:11" ht="18" customHeight="1">
      <c r="A9" s="200" t="s">
        <v>645</v>
      </c>
      <c r="B9" s="167" t="s">
        <v>472</v>
      </c>
      <c r="C9" s="924" t="s">
        <v>998</v>
      </c>
      <c r="D9" s="924" t="s">
        <v>1000</v>
      </c>
      <c r="E9" s="924" t="s">
        <v>1001</v>
      </c>
      <c r="F9" s="924" t="s">
        <v>1001</v>
      </c>
      <c r="G9" s="924" t="s">
        <v>972</v>
      </c>
      <c r="H9" s="925" t="s">
        <v>951</v>
      </c>
      <c r="I9" s="925" t="s">
        <v>1002</v>
      </c>
    </row>
    <row r="10" spans="1:11" ht="18" customHeight="1">
      <c r="A10" s="167"/>
      <c r="B10" s="167"/>
      <c r="C10" s="924"/>
      <c r="D10" s="924"/>
      <c r="E10" s="924"/>
      <c r="F10" s="924"/>
      <c r="G10" s="924"/>
      <c r="H10" s="925"/>
      <c r="I10" s="925"/>
    </row>
    <row r="11" spans="1:11" ht="18" customHeight="1">
      <c r="A11" s="167"/>
      <c r="B11" s="167" t="s">
        <v>473</v>
      </c>
      <c r="C11" s="924" t="s">
        <v>975</v>
      </c>
      <c r="D11" s="924">
        <v>0</v>
      </c>
      <c r="E11" s="924">
        <v>0</v>
      </c>
      <c r="F11" s="924">
        <v>0</v>
      </c>
      <c r="G11" s="924" t="s">
        <v>975</v>
      </c>
      <c r="H11" s="925" t="s">
        <v>952</v>
      </c>
      <c r="I11" s="925" t="s">
        <v>1003</v>
      </c>
    </row>
    <row r="12" spans="1:11" ht="18" customHeight="1">
      <c r="A12" s="167"/>
      <c r="B12" s="167"/>
      <c r="C12" s="924"/>
      <c r="D12" s="924"/>
      <c r="E12" s="924"/>
      <c r="F12" s="924"/>
      <c r="G12" s="924"/>
      <c r="H12" s="925"/>
      <c r="I12" s="925"/>
    </row>
    <row r="13" spans="1:11" ht="18" customHeight="1" thickBot="1">
      <c r="A13" s="167"/>
      <c r="B13" s="201" t="s">
        <v>170</v>
      </c>
      <c r="C13" s="926" t="s">
        <v>999</v>
      </c>
      <c r="D13" s="926" t="s">
        <v>1004</v>
      </c>
      <c r="E13" s="926" t="s">
        <v>1001</v>
      </c>
      <c r="F13" s="926" t="s">
        <v>1001</v>
      </c>
      <c r="G13" s="926" t="s">
        <v>1005</v>
      </c>
      <c r="H13" s="926" t="s">
        <v>1006</v>
      </c>
      <c r="I13" s="926" t="s">
        <v>1007</v>
      </c>
    </row>
    <row r="14" spans="1:11" ht="18" customHeight="1" thickTop="1">
      <c r="A14" s="167"/>
      <c r="B14" s="167"/>
      <c r="C14" s="924"/>
      <c r="D14" s="924"/>
      <c r="E14" s="924"/>
      <c r="F14" s="924"/>
      <c r="G14" s="924"/>
      <c r="H14" s="927"/>
      <c r="I14" s="927"/>
    </row>
    <row r="15" spans="1:11" ht="18" customHeight="1">
      <c r="A15" s="167"/>
      <c r="B15" s="167"/>
      <c r="C15" s="924"/>
      <c r="D15" s="924"/>
      <c r="E15" s="924"/>
      <c r="F15" s="924"/>
      <c r="G15" s="924"/>
      <c r="H15" s="927"/>
      <c r="I15" s="927"/>
    </row>
    <row r="16" spans="1:11" ht="18" customHeight="1" thickBot="1">
      <c r="A16" s="167"/>
      <c r="B16" s="203" t="s">
        <v>24</v>
      </c>
      <c r="C16" s="926" t="str">
        <f>C13</f>
        <v>10&gt;021&gt;000</v>
      </c>
      <c r="D16" s="926" t="str">
        <f t="shared" ref="D16:I16" si="0">D13</f>
        <v>(130&gt;360)</v>
      </c>
      <c r="E16" s="926" t="str">
        <f t="shared" si="0"/>
        <v>13&gt;000</v>
      </c>
      <c r="F16" s="926" t="str">
        <f t="shared" si="0"/>
        <v>13&gt;000</v>
      </c>
      <c r="G16" s="926" t="str">
        <f t="shared" si="0"/>
        <v>9&gt;890&gt;940</v>
      </c>
      <c r="H16" s="926" t="str">
        <f t="shared" si="0"/>
        <v>8&gt;538&gt;080</v>
      </c>
      <c r="I16" s="926" t="str">
        <f t="shared" si="0"/>
        <v>1&gt;352&gt;860</v>
      </c>
    </row>
    <row r="17" spans="1:9" ht="18" customHeight="1" thickTop="1">
      <c r="A17" s="158"/>
      <c r="B17" s="158"/>
      <c r="C17" s="928"/>
      <c r="D17" s="928"/>
      <c r="E17" s="928"/>
      <c r="F17" s="928"/>
      <c r="G17" s="928"/>
      <c r="H17" s="929"/>
      <c r="I17" s="929"/>
    </row>
    <row r="19" spans="1:9">
      <c r="F19" s="95" t="s">
        <v>1008</v>
      </c>
      <c r="G19" s="95"/>
      <c r="H19" s="95"/>
      <c r="I19" s="95"/>
    </row>
    <row r="20" spans="1:9" ht="15.75">
      <c r="F20" s="1109" t="s">
        <v>880</v>
      </c>
      <c r="G20" s="1109"/>
      <c r="H20" s="1109"/>
      <c r="I20" s="1109"/>
    </row>
    <row r="21" spans="1:9">
      <c r="F21" s="1108" t="s">
        <v>881</v>
      </c>
      <c r="G21" s="1108"/>
      <c r="H21" s="1108"/>
      <c r="I21" s="1108"/>
    </row>
    <row r="22" spans="1:9" ht="15.75">
      <c r="F22" s="800" t="s">
        <v>445</v>
      </c>
      <c r="G22" s="800"/>
      <c r="H22" s="95"/>
      <c r="I22" s="95"/>
    </row>
  </sheetData>
  <mergeCells count="7">
    <mergeCell ref="F21:I21"/>
    <mergeCell ref="F20:I20"/>
    <mergeCell ref="A2:I2"/>
    <mergeCell ref="A6:A7"/>
    <mergeCell ref="B6:B7"/>
    <mergeCell ref="E6:F6"/>
    <mergeCell ref="C4:I4"/>
  </mergeCells>
  <pageMargins left="0.7" right="0.2" top="1.5" bottom="0.2" header="0.3" footer="0.3"/>
  <pageSetup paperSize="9" scale="90" firstPageNumber="18" orientation="landscape" useFirstPageNumber="1"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32</vt:i4>
      </vt:variant>
    </vt:vector>
  </HeadingPairs>
  <TitlesOfParts>
    <vt:vector size="62" baseType="lpstr">
      <vt:lpstr>NCP-PT (F)</vt:lpstr>
      <vt:lpstr>NCP-PT (P)</vt:lpstr>
      <vt:lpstr>NCP - PT (C)</vt:lpstr>
      <vt:lpstr>NCP-PT(D)</vt:lpstr>
      <vt:lpstr>NCP PTR 1</vt:lpstr>
      <vt:lpstr>NCP PTR-2</vt:lpstr>
      <vt:lpstr>NCP PTR-3</vt:lpstr>
      <vt:lpstr>NCP PTR-4</vt:lpstr>
      <vt:lpstr>NCP PTE-1</vt:lpstr>
      <vt:lpstr>NCP PTE 2</vt:lpstr>
      <vt:lpstr>NCP PTE-3</vt:lpstr>
      <vt:lpstr>NCP PTE - 4</vt:lpstr>
      <vt:lpstr>NCP PTE-5</vt:lpstr>
      <vt:lpstr>NCP PTE-6</vt:lpstr>
      <vt:lpstr>NCP PTG-1</vt:lpstr>
      <vt:lpstr>NCP PTG-2</vt:lpstr>
      <vt:lpstr>NCP PTG-3</vt:lpstr>
      <vt:lpstr>NCP-PTG 4</vt:lpstr>
      <vt:lpstr>NCP-PTG 5</vt:lpstr>
      <vt:lpstr>NCP-PTG 6</vt:lpstr>
      <vt:lpstr>NCP -PTG7</vt:lpstr>
      <vt:lpstr>Note (i)</vt:lpstr>
      <vt:lpstr>Note (ii)</vt:lpstr>
      <vt:lpstr>Note (iii)</vt:lpstr>
      <vt:lpstr>Note (iv)</vt:lpstr>
      <vt:lpstr>Note (v)</vt:lpstr>
      <vt:lpstr>Note-(vi)</vt:lpstr>
      <vt:lpstr>Note (vii)</vt:lpstr>
      <vt:lpstr>Note-(viii)</vt:lpstr>
      <vt:lpstr>Sheet1</vt:lpstr>
      <vt:lpstr>'NCP PTE-3'!_GoBack</vt:lpstr>
      <vt:lpstr>'NCP - PT (C)'!Print_Area</vt:lpstr>
      <vt:lpstr>'NCP PTE - 4'!Print_Area</vt:lpstr>
      <vt:lpstr>'NCP PTE 2'!Print_Area</vt:lpstr>
      <vt:lpstr>'NCP PTE-1'!Print_Area</vt:lpstr>
      <vt:lpstr>'NCP PTE-3'!Print_Area</vt:lpstr>
      <vt:lpstr>'NCP PTE-5'!Print_Area</vt:lpstr>
      <vt:lpstr>'NCP PTE-6'!Print_Area</vt:lpstr>
      <vt:lpstr>'NCP PTG-1'!Print_Area</vt:lpstr>
      <vt:lpstr>'NCP PTG-2'!Print_Area</vt:lpstr>
      <vt:lpstr>'NCP PTG-3'!Print_Area</vt:lpstr>
      <vt:lpstr>'NCP -PTG7'!Print_Area</vt:lpstr>
      <vt:lpstr>'NCP PTR 1'!Print_Area</vt:lpstr>
      <vt:lpstr>'NCP PTR-2'!Print_Area</vt:lpstr>
      <vt:lpstr>'NCP PTR-3'!Print_Area</vt:lpstr>
      <vt:lpstr>'NCP PTR-4'!Print_Area</vt:lpstr>
      <vt:lpstr>'NCP-PT (F)'!Print_Area</vt:lpstr>
      <vt:lpstr>'NCP-PT (P)'!Print_Area</vt:lpstr>
      <vt:lpstr>'NCP-PTG 4'!Print_Area</vt:lpstr>
      <vt:lpstr>'NCP-PTG 6'!Print_Area</vt:lpstr>
      <vt:lpstr>'Note (i)'!Print_Area</vt:lpstr>
      <vt:lpstr>'Note (ii)'!Print_Area</vt:lpstr>
      <vt:lpstr>'Note (iv)'!Print_Area</vt:lpstr>
      <vt:lpstr>'Note (v)'!Print_Area</vt:lpstr>
      <vt:lpstr>'Note (vii)'!Print_Area</vt:lpstr>
      <vt:lpstr>'Note-(vi)'!Print_Area</vt:lpstr>
      <vt:lpstr>'Note-(viii)'!Print_Area</vt:lpstr>
      <vt:lpstr>'NCP PTE - 4'!Print_Titles</vt:lpstr>
      <vt:lpstr>'NCP PTE 2'!Print_Titles</vt:lpstr>
      <vt:lpstr>'NCP PTE-3'!Print_Titles</vt:lpstr>
      <vt:lpstr>'NCP PTG-2'!Print_Titles</vt:lpstr>
      <vt:lpstr>'NCP PTR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DELL-2013</dc:creator>
  <cp:lastModifiedBy>DELL</cp:lastModifiedBy>
  <cp:lastPrinted>2024-02-21T10:16:53Z</cp:lastPrinted>
  <dcterms:created xsi:type="dcterms:W3CDTF">2013-09-15T10:31:19Z</dcterms:created>
  <dcterms:modified xsi:type="dcterms:W3CDTF">2024-02-21T10:21:53Z</dcterms:modified>
</cp:coreProperties>
</file>